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C8C72B6C-DFBE-41EE-92B4-4AC15D4AEAFA}" xr6:coauthVersionLast="36" xr6:coauthVersionMax="36" xr10:uidLastSave="{00000000-0000-0000-0000-000000000000}"/>
  <bookViews>
    <workbookView xWindow="0" yWindow="0" windowWidth="14280" windowHeight="11580" xr2:uid="{00000000-000D-0000-FFFF-FFFF00000000}"/>
  </bookViews>
  <sheets>
    <sheet name="M4_63" sheetId="15" r:id="rId1"/>
    <sheet name="M5_63" sheetId="14" r:id="rId2"/>
    <sheet name="M6_63" sheetId="5" r:id="rId3"/>
    <sheet name="M4_61_6.5.61 (2)" sheetId="9" state="hidden" r:id="rId4"/>
  </sheets>
  <definedNames>
    <definedName name="_xlnm._FilterDatabase" localSheetId="3" hidden="1">'M4_61_6.5.61 (2)'!$A$150:$E$175</definedName>
    <definedName name="_xlnm._FilterDatabase" localSheetId="0" hidden="1">M4_63!$A$146:$E$171</definedName>
    <definedName name="_xlnm._FilterDatabase" localSheetId="1" hidden="1">M5_63!$A$145:$E$168</definedName>
    <definedName name="_xlnm._FilterDatabase" localSheetId="2" hidden="1">M6_63!$A$147:$E$171</definedName>
    <definedName name="_xlnm.Print_Area" localSheetId="3">'M4_61_6.5.61 (2)'!$A$1:$N$360</definedName>
    <definedName name="_xlnm.Print_Area" localSheetId="0">M4_63!$A$1:$N$354</definedName>
    <definedName name="_xlnm.Print_Area" localSheetId="1">M5_63!$A$1:$N$347</definedName>
    <definedName name="_xlnm.Print_Area" localSheetId="2">M6_63!$A$1:$N$351</definedName>
    <definedName name="tUserNameST45" localSheetId="3">#REF!</definedName>
    <definedName name="tUserNameST45" localSheetId="0">#REF!</definedName>
    <definedName name="tUserNameST45" localSheetId="1">#REF!</definedName>
    <definedName name="tUserNameST45">#REF!</definedName>
    <definedName name="tUserNameST46" localSheetId="3">#REF!</definedName>
    <definedName name="tUserNameST46" localSheetId="0">#REF!</definedName>
    <definedName name="tUserNameST46" localSheetId="1">#REF!</definedName>
    <definedName name="tUserNameST46">#REF!</definedName>
    <definedName name="tUserNameST47" localSheetId="3">#REF!</definedName>
    <definedName name="tUserNameST47" localSheetId="0">#REF!</definedName>
    <definedName name="tUserNameST47" localSheetId="1">#REF!</definedName>
    <definedName name="tUserNameST47">#REF!</definedName>
    <definedName name="หห" localSheetId="0">#REF!</definedName>
    <definedName name="หห" localSheetId="1">#REF!</definedName>
    <definedName name="หห">#REF!</definedName>
    <definedName name="ออ" localSheetId="0">#REF!</definedName>
    <definedName name="ออ" localSheetId="1">#REF!</definedName>
    <definedName name="ออ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2" i="5" l="1"/>
  <c r="O284" i="14"/>
  <c r="P284" i="14"/>
  <c r="C102" i="15"/>
  <c r="C103" i="15"/>
  <c r="C104" i="15" l="1"/>
  <c r="O203" i="14"/>
  <c r="P203" i="14"/>
  <c r="O168" i="14"/>
  <c r="P168" i="14"/>
  <c r="O321" i="14"/>
  <c r="P321" i="14"/>
  <c r="O322" i="14"/>
  <c r="P322" i="14"/>
  <c r="O323" i="14"/>
  <c r="P323" i="14"/>
  <c r="O324" i="14"/>
  <c r="P324" i="14"/>
  <c r="O325" i="14"/>
  <c r="P325" i="14"/>
  <c r="O326" i="14"/>
  <c r="P326" i="14"/>
  <c r="O327" i="14"/>
  <c r="P327" i="14"/>
  <c r="O328" i="14"/>
  <c r="P328" i="14"/>
  <c r="O329" i="14"/>
  <c r="P329" i="14"/>
  <c r="O330" i="14"/>
  <c r="P330" i="14"/>
  <c r="O331" i="14"/>
  <c r="P331" i="14"/>
  <c r="O332" i="14"/>
  <c r="P332" i="14"/>
  <c r="O333" i="14"/>
  <c r="P333" i="14"/>
  <c r="O334" i="14"/>
  <c r="P334" i="14"/>
  <c r="O335" i="14"/>
  <c r="P335" i="14"/>
  <c r="O336" i="14"/>
  <c r="P336" i="14"/>
  <c r="O337" i="14"/>
  <c r="P337" i="14"/>
  <c r="O338" i="14"/>
  <c r="P338" i="14"/>
  <c r="O339" i="14"/>
  <c r="P339" i="14"/>
  <c r="O340" i="14"/>
  <c r="P340" i="14"/>
  <c r="O341" i="14"/>
  <c r="P341" i="14"/>
  <c r="O114" i="15" l="1"/>
  <c r="P114" i="15"/>
  <c r="O348" i="15" l="1"/>
  <c r="P348" i="15"/>
  <c r="O313" i="15"/>
  <c r="P313" i="15"/>
  <c r="O241" i="15"/>
  <c r="P241" i="15"/>
  <c r="O242" i="15"/>
  <c r="P242" i="15"/>
  <c r="P100" i="15"/>
  <c r="O100" i="15"/>
  <c r="O134" i="14"/>
  <c r="P134" i="14"/>
  <c r="O112" i="14"/>
  <c r="P112" i="14"/>
  <c r="O113" i="14"/>
  <c r="P113" i="14"/>
  <c r="O114" i="14"/>
  <c r="P114" i="14"/>
  <c r="O115" i="14"/>
  <c r="P115" i="14"/>
  <c r="O116" i="14"/>
  <c r="P116" i="14"/>
  <c r="O117" i="14"/>
  <c r="P117" i="14"/>
  <c r="O118" i="14"/>
  <c r="P118" i="14"/>
  <c r="O119" i="14"/>
  <c r="P119" i="14"/>
  <c r="O120" i="14"/>
  <c r="P120" i="14"/>
  <c r="O121" i="14"/>
  <c r="P121" i="14"/>
  <c r="O122" i="14"/>
  <c r="P122" i="14"/>
  <c r="O123" i="14"/>
  <c r="P123" i="14"/>
  <c r="O124" i="14"/>
  <c r="P124" i="14"/>
  <c r="O125" i="14"/>
  <c r="P125" i="14"/>
  <c r="O126" i="14"/>
  <c r="P126" i="14"/>
  <c r="O127" i="14"/>
  <c r="P127" i="14"/>
  <c r="O128" i="14"/>
  <c r="P128" i="14"/>
  <c r="O129" i="14"/>
  <c r="P129" i="14"/>
  <c r="O130" i="14"/>
  <c r="P130" i="14"/>
  <c r="O131" i="14"/>
  <c r="P131" i="14"/>
  <c r="O132" i="14"/>
  <c r="P132" i="14"/>
  <c r="O133" i="14"/>
  <c r="P133" i="14"/>
  <c r="O111" i="14"/>
  <c r="P111" i="14"/>
  <c r="C351" i="15"/>
  <c r="C350" i="15"/>
  <c r="P347" i="15"/>
  <c r="O347" i="15"/>
  <c r="P346" i="15"/>
  <c r="O346" i="15"/>
  <c r="P345" i="15"/>
  <c r="O345" i="15"/>
  <c r="P344" i="15"/>
  <c r="O344" i="15"/>
  <c r="P343" i="15"/>
  <c r="O343" i="15"/>
  <c r="P342" i="15"/>
  <c r="O342" i="15"/>
  <c r="P341" i="15"/>
  <c r="O341" i="15"/>
  <c r="P340" i="15"/>
  <c r="O340" i="15"/>
  <c r="P339" i="15"/>
  <c r="O339" i="15"/>
  <c r="P338" i="15"/>
  <c r="O338" i="15"/>
  <c r="P337" i="15"/>
  <c r="O337" i="15"/>
  <c r="P336" i="15"/>
  <c r="O336" i="15"/>
  <c r="P335" i="15"/>
  <c r="O335" i="15"/>
  <c r="P334" i="15"/>
  <c r="O334" i="15"/>
  <c r="P333" i="15"/>
  <c r="O333" i="15"/>
  <c r="P332" i="15"/>
  <c r="O332" i="15"/>
  <c r="P331" i="15"/>
  <c r="O331" i="15"/>
  <c r="P330" i="15"/>
  <c r="O330" i="15"/>
  <c r="P329" i="15"/>
  <c r="O329" i="15"/>
  <c r="P328" i="15"/>
  <c r="O328" i="15"/>
  <c r="P327" i="15"/>
  <c r="O327" i="15"/>
  <c r="P326" i="15"/>
  <c r="O326" i="15"/>
  <c r="P325" i="15"/>
  <c r="O325" i="15"/>
  <c r="C316" i="15"/>
  <c r="C315" i="15"/>
  <c r="P312" i="15"/>
  <c r="O312" i="15"/>
  <c r="P311" i="15"/>
  <c r="O311" i="15"/>
  <c r="P310" i="15"/>
  <c r="O310" i="15"/>
  <c r="P309" i="15"/>
  <c r="O309" i="15"/>
  <c r="P308" i="15"/>
  <c r="O308" i="15"/>
  <c r="P307" i="15"/>
  <c r="O307" i="15"/>
  <c r="P306" i="15"/>
  <c r="O306" i="15"/>
  <c r="P305" i="15"/>
  <c r="O305" i="15"/>
  <c r="P304" i="15"/>
  <c r="O304" i="15"/>
  <c r="P303" i="15"/>
  <c r="O303" i="15"/>
  <c r="P302" i="15"/>
  <c r="O302" i="15"/>
  <c r="P301" i="15"/>
  <c r="O301" i="15"/>
  <c r="P300" i="15"/>
  <c r="O300" i="15"/>
  <c r="P299" i="15"/>
  <c r="O299" i="15"/>
  <c r="P298" i="15"/>
  <c r="O298" i="15"/>
  <c r="P297" i="15"/>
  <c r="O297" i="15"/>
  <c r="P296" i="15"/>
  <c r="O296" i="15"/>
  <c r="P295" i="15"/>
  <c r="O295" i="15"/>
  <c r="P294" i="15"/>
  <c r="O294" i="15"/>
  <c r="P293" i="15"/>
  <c r="O293" i="15"/>
  <c r="P292" i="15"/>
  <c r="O292" i="15"/>
  <c r="P291" i="15"/>
  <c r="O291" i="15"/>
  <c r="P290" i="15"/>
  <c r="O290" i="15"/>
  <c r="P289" i="15"/>
  <c r="O289" i="15"/>
  <c r="P283" i="15"/>
  <c r="P282" i="15"/>
  <c r="C280" i="15"/>
  <c r="C279" i="15"/>
  <c r="P278" i="15"/>
  <c r="P277" i="15"/>
  <c r="O277" i="15"/>
  <c r="P276" i="15"/>
  <c r="O276" i="15"/>
  <c r="P275" i="15"/>
  <c r="O275" i="15"/>
  <c r="P274" i="15"/>
  <c r="O274" i="15"/>
  <c r="P273" i="15"/>
  <c r="O273" i="15"/>
  <c r="P272" i="15"/>
  <c r="O272" i="15"/>
  <c r="P271" i="15"/>
  <c r="O271" i="15"/>
  <c r="P270" i="15"/>
  <c r="O270" i="15"/>
  <c r="P269" i="15"/>
  <c r="O269" i="15"/>
  <c r="P268" i="15"/>
  <c r="O268" i="15"/>
  <c r="P267" i="15"/>
  <c r="O267" i="15"/>
  <c r="P266" i="15"/>
  <c r="O266" i="15"/>
  <c r="P265" i="15"/>
  <c r="O265" i="15"/>
  <c r="P264" i="15"/>
  <c r="O264" i="15"/>
  <c r="P263" i="15"/>
  <c r="O263" i="15"/>
  <c r="P262" i="15"/>
  <c r="O262" i="15"/>
  <c r="P261" i="15"/>
  <c r="O261" i="15"/>
  <c r="P260" i="15"/>
  <c r="O260" i="15"/>
  <c r="P259" i="15"/>
  <c r="O259" i="15"/>
  <c r="P258" i="15"/>
  <c r="O258" i="15"/>
  <c r="P257" i="15"/>
  <c r="O257" i="15"/>
  <c r="P256" i="15"/>
  <c r="O256" i="15"/>
  <c r="P255" i="15"/>
  <c r="O255" i="15"/>
  <c r="P254" i="15"/>
  <c r="O254" i="15"/>
  <c r="C245" i="15"/>
  <c r="C244" i="15"/>
  <c r="P240" i="15"/>
  <c r="O240" i="15"/>
  <c r="P239" i="15"/>
  <c r="O239" i="15"/>
  <c r="P238" i="15"/>
  <c r="O238" i="15"/>
  <c r="P237" i="15"/>
  <c r="O237" i="15"/>
  <c r="P236" i="15"/>
  <c r="O236" i="15"/>
  <c r="P235" i="15"/>
  <c r="O235" i="15"/>
  <c r="P234" i="15"/>
  <c r="O234" i="15"/>
  <c r="P233" i="15"/>
  <c r="O233" i="15"/>
  <c r="P232" i="15"/>
  <c r="O232" i="15"/>
  <c r="P231" i="15"/>
  <c r="O231" i="15"/>
  <c r="P230" i="15"/>
  <c r="O230" i="15"/>
  <c r="P229" i="15"/>
  <c r="O229" i="15"/>
  <c r="P228" i="15"/>
  <c r="O228" i="15"/>
  <c r="P227" i="15"/>
  <c r="O227" i="15"/>
  <c r="P226" i="15"/>
  <c r="O226" i="15"/>
  <c r="P225" i="15"/>
  <c r="O225" i="15"/>
  <c r="P224" i="15"/>
  <c r="O224" i="15"/>
  <c r="P223" i="15"/>
  <c r="O223" i="15"/>
  <c r="P222" i="15"/>
  <c r="O222" i="15"/>
  <c r="P221" i="15"/>
  <c r="O221" i="15"/>
  <c r="P220" i="15"/>
  <c r="O220" i="15"/>
  <c r="P219" i="15"/>
  <c r="O219" i="15"/>
  <c r="P218" i="15"/>
  <c r="O218" i="15"/>
  <c r="C209" i="15"/>
  <c r="C208" i="15"/>
  <c r="P205" i="15"/>
  <c r="O205" i="15"/>
  <c r="P204" i="15"/>
  <c r="O204" i="15"/>
  <c r="P203" i="15"/>
  <c r="O203" i="15"/>
  <c r="P202" i="15"/>
  <c r="O202" i="15"/>
  <c r="P201" i="15"/>
  <c r="O201" i="15"/>
  <c r="P200" i="15"/>
  <c r="O200" i="15"/>
  <c r="P199" i="15"/>
  <c r="O199" i="15"/>
  <c r="P198" i="15"/>
  <c r="O198" i="15"/>
  <c r="P197" i="15"/>
  <c r="O197" i="15"/>
  <c r="P196" i="15"/>
  <c r="O196" i="15"/>
  <c r="P195" i="15"/>
  <c r="O195" i="15"/>
  <c r="P194" i="15"/>
  <c r="O194" i="15"/>
  <c r="P193" i="15"/>
  <c r="O193" i="15"/>
  <c r="P192" i="15"/>
  <c r="O192" i="15"/>
  <c r="P191" i="15"/>
  <c r="O191" i="15"/>
  <c r="P190" i="15"/>
  <c r="O190" i="15"/>
  <c r="P189" i="15"/>
  <c r="O189" i="15"/>
  <c r="P188" i="15"/>
  <c r="O188" i="15"/>
  <c r="P187" i="15"/>
  <c r="O187" i="15"/>
  <c r="P186" i="15"/>
  <c r="O186" i="15"/>
  <c r="P185" i="15"/>
  <c r="O185" i="15"/>
  <c r="P184" i="15"/>
  <c r="O184" i="15"/>
  <c r="P183" i="15"/>
  <c r="O183" i="15"/>
  <c r="C174" i="15"/>
  <c r="C173" i="15"/>
  <c r="P168" i="15"/>
  <c r="O168" i="15"/>
  <c r="P167" i="15"/>
  <c r="O167" i="15"/>
  <c r="P166" i="15"/>
  <c r="O166" i="15"/>
  <c r="P165" i="15"/>
  <c r="O165" i="15"/>
  <c r="P164" i="15"/>
  <c r="O164" i="15"/>
  <c r="P163" i="15"/>
  <c r="O163" i="15"/>
  <c r="P162" i="15"/>
  <c r="O162" i="15"/>
  <c r="P161" i="15"/>
  <c r="O161" i="15"/>
  <c r="P160" i="15"/>
  <c r="O160" i="15"/>
  <c r="P159" i="15"/>
  <c r="O159" i="15"/>
  <c r="P158" i="15"/>
  <c r="O158" i="15"/>
  <c r="P157" i="15"/>
  <c r="O157" i="15"/>
  <c r="P156" i="15"/>
  <c r="O156" i="15"/>
  <c r="P155" i="15"/>
  <c r="O155" i="15"/>
  <c r="P154" i="15"/>
  <c r="O154" i="15"/>
  <c r="P153" i="15"/>
  <c r="O153" i="15"/>
  <c r="P152" i="15"/>
  <c r="O152" i="15"/>
  <c r="P151" i="15"/>
  <c r="O151" i="15"/>
  <c r="P150" i="15"/>
  <c r="O150" i="15"/>
  <c r="P149" i="15"/>
  <c r="O149" i="15"/>
  <c r="P148" i="15"/>
  <c r="O148" i="15"/>
  <c r="P147" i="15"/>
  <c r="O147" i="15"/>
  <c r="C138" i="15"/>
  <c r="C137" i="15"/>
  <c r="P135" i="15"/>
  <c r="O135" i="15"/>
  <c r="P134" i="15"/>
  <c r="O134" i="15"/>
  <c r="P133" i="15"/>
  <c r="O133" i="15"/>
  <c r="P132" i="15"/>
  <c r="O132" i="15"/>
  <c r="P131" i="15"/>
  <c r="O131" i="15"/>
  <c r="P130" i="15"/>
  <c r="O130" i="15"/>
  <c r="P129" i="15"/>
  <c r="O129" i="15"/>
  <c r="P128" i="15"/>
  <c r="O128" i="15"/>
  <c r="P127" i="15"/>
  <c r="O127" i="15"/>
  <c r="P126" i="15"/>
  <c r="O126" i="15"/>
  <c r="P125" i="15"/>
  <c r="O125" i="15"/>
  <c r="P124" i="15"/>
  <c r="O124" i="15"/>
  <c r="P123" i="15"/>
  <c r="O123" i="15"/>
  <c r="P122" i="15"/>
  <c r="O122" i="15"/>
  <c r="P121" i="15"/>
  <c r="O121" i="15"/>
  <c r="P120" i="15"/>
  <c r="O120" i="15"/>
  <c r="P119" i="15"/>
  <c r="O119" i="15"/>
  <c r="P118" i="15"/>
  <c r="O118" i="15"/>
  <c r="P117" i="15"/>
  <c r="O117" i="15"/>
  <c r="P116" i="15"/>
  <c r="O116" i="15"/>
  <c r="P115" i="15"/>
  <c r="O115" i="15"/>
  <c r="P113" i="15"/>
  <c r="O113" i="15"/>
  <c r="P112" i="15"/>
  <c r="O112" i="15"/>
  <c r="P99" i="15"/>
  <c r="O99" i="15"/>
  <c r="P98" i="15"/>
  <c r="O98" i="15"/>
  <c r="P97" i="15"/>
  <c r="O97" i="15"/>
  <c r="P96" i="15"/>
  <c r="O96" i="15"/>
  <c r="P95" i="15"/>
  <c r="O95" i="15"/>
  <c r="P94" i="15"/>
  <c r="O94" i="15"/>
  <c r="P93" i="15"/>
  <c r="O93" i="15"/>
  <c r="P92" i="15"/>
  <c r="O92" i="15"/>
  <c r="P91" i="15"/>
  <c r="O91" i="15"/>
  <c r="P90" i="15"/>
  <c r="O90" i="15"/>
  <c r="P89" i="15"/>
  <c r="O89" i="15"/>
  <c r="P88" i="15"/>
  <c r="O88" i="15"/>
  <c r="P87" i="15"/>
  <c r="O87" i="15"/>
  <c r="P86" i="15"/>
  <c r="O86" i="15"/>
  <c r="P85" i="15"/>
  <c r="O85" i="15"/>
  <c r="P84" i="15"/>
  <c r="O84" i="15"/>
  <c r="P83" i="15"/>
  <c r="O83" i="15"/>
  <c r="P82" i="15"/>
  <c r="O82" i="15"/>
  <c r="P81" i="15"/>
  <c r="O81" i="15"/>
  <c r="P80" i="15"/>
  <c r="O80" i="15"/>
  <c r="P79" i="15"/>
  <c r="O79" i="15"/>
  <c r="P78" i="15"/>
  <c r="O78" i="15"/>
  <c r="P77" i="15"/>
  <c r="O77" i="15"/>
  <c r="P76" i="15"/>
  <c r="O76" i="15"/>
  <c r="C67" i="15"/>
  <c r="C66" i="15"/>
  <c r="P63" i="15"/>
  <c r="O63" i="15"/>
  <c r="P62" i="15"/>
  <c r="O62" i="15"/>
  <c r="P61" i="15"/>
  <c r="O61" i="15"/>
  <c r="P60" i="15"/>
  <c r="O60" i="15"/>
  <c r="P59" i="15"/>
  <c r="O59" i="15"/>
  <c r="P58" i="15"/>
  <c r="O58" i="15"/>
  <c r="P57" i="15"/>
  <c r="O57" i="15"/>
  <c r="P56" i="15"/>
  <c r="O56" i="15"/>
  <c r="P55" i="15"/>
  <c r="O55" i="15"/>
  <c r="P54" i="15"/>
  <c r="O54" i="15"/>
  <c r="P53" i="15"/>
  <c r="O53" i="15"/>
  <c r="P52" i="15"/>
  <c r="O52" i="15"/>
  <c r="P51" i="15"/>
  <c r="O51" i="15"/>
  <c r="P50" i="15"/>
  <c r="O50" i="15"/>
  <c r="P49" i="15"/>
  <c r="O49" i="15"/>
  <c r="P48" i="15"/>
  <c r="O48" i="15"/>
  <c r="P47" i="15"/>
  <c r="O47" i="15"/>
  <c r="P46" i="15"/>
  <c r="O46" i="15"/>
  <c r="P45" i="15"/>
  <c r="O45" i="15"/>
  <c r="P44" i="15"/>
  <c r="O44" i="15"/>
  <c r="P43" i="15"/>
  <c r="O43" i="15"/>
  <c r="P42" i="15"/>
  <c r="O42" i="15"/>
  <c r="P41" i="15"/>
  <c r="O41" i="15"/>
  <c r="C32" i="15"/>
  <c r="C31" i="15"/>
  <c r="P30" i="15"/>
  <c r="P29" i="15"/>
  <c r="O29" i="15"/>
  <c r="P28" i="15"/>
  <c r="O28" i="15"/>
  <c r="P27" i="15"/>
  <c r="O27" i="15"/>
  <c r="P26" i="15"/>
  <c r="O26" i="15"/>
  <c r="P25" i="15"/>
  <c r="O25" i="15"/>
  <c r="P24" i="15"/>
  <c r="O24" i="15"/>
  <c r="P23" i="15"/>
  <c r="O23" i="15"/>
  <c r="P22" i="15"/>
  <c r="O22" i="15"/>
  <c r="P21" i="15"/>
  <c r="O21" i="15"/>
  <c r="P20" i="15"/>
  <c r="O20" i="15"/>
  <c r="P19" i="15"/>
  <c r="O19" i="15"/>
  <c r="P18" i="15"/>
  <c r="O18" i="15"/>
  <c r="P17" i="15"/>
  <c r="O17" i="15"/>
  <c r="P16" i="15"/>
  <c r="O16" i="15"/>
  <c r="P15" i="15"/>
  <c r="O15" i="15"/>
  <c r="P14" i="15"/>
  <c r="O14" i="15"/>
  <c r="P13" i="15"/>
  <c r="O13" i="15"/>
  <c r="P12" i="15"/>
  <c r="O12" i="15"/>
  <c r="P11" i="15"/>
  <c r="O11" i="15"/>
  <c r="P10" i="15"/>
  <c r="O10" i="15"/>
  <c r="P9" i="15"/>
  <c r="O9" i="15"/>
  <c r="P8" i="15"/>
  <c r="O8" i="15"/>
  <c r="P7" i="15"/>
  <c r="O7" i="15"/>
  <c r="P6" i="15"/>
  <c r="O6" i="15"/>
  <c r="C246" i="15" l="1"/>
  <c r="C33" i="15"/>
  <c r="C281" i="15"/>
  <c r="C317" i="15"/>
  <c r="C352" i="15"/>
  <c r="C139" i="15"/>
  <c r="C68" i="15"/>
  <c r="C175" i="15"/>
  <c r="C356" i="15" s="1"/>
  <c r="C210" i="15"/>
  <c r="C357" i="15"/>
  <c r="O218" i="5"/>
  <c r="P218" i="5"/>
  <c r="C358" i="15" l="1"/>
  <c r="O44" i="14"/>
  <c r="P44" i="14"/>
  <c r="P155" i="14"/>
  <c r="O319" i="14" l="1"/>
  <c r="O148" i="5" l="1"/>
  <c r="C67" i="5" l="1"/>
  <c r="C68" i="5"/>
  <c r="C343" i="14"/>
  <c r="C309" i="14"/>
  <c r="C310" i="14"/>
  <c r="P41" i="5" l="1"/>
  <c r="O41" i="5"/>
  <c r="P319" i="14" l="1"/>
  <c r="C240" i="14" l="1"/>
  <c r="C239" i="14"/>
  <c r="O146" i="14"/>
  <c r="P146" i="14"/>
  <c r="C137" i="14"/>
  <c r="C136" i="14"/>
  <c r="C31" i="14"/>
  <c r="C32" i="14"/>
  <c r="C344" i="14"/>
  <c r="P320" i="14"/>
  <c r="O320" i="14"/>
  <c r="P307" i="14"/>
  <c r="O307" i="14"/>
  <c r="P306" i="14"/>
  <c r="O306" i="14"/>
  <c r="P305" i="14"/>
  <c r="O305" i="14"/>
  <c r="P304" i="14"/>
  <c r="O304" i="14"/>
  <c r="P303" i="14"/>
  <c r="O303" i="14"/>
  <c r="P302" i="14"/>
  <c r="O302" i="14"/>
  <c r="P301" i="14"/>
  <c r="O301" i="14"/>
  <c r="P300" i="14"/>
  <c r="O300" i="14"/>
  <c r="P299" i="14"/>
  <c r="O299" i="14"/>
  <c r="P298" i="14"/>
  <c r="O298" i="14"/>
  <c r="P297" i="14"/>
  <c r="O297" i="14"/>
  <c r="P296" i="14"/>
  <c r="O296" i="14"/>
  <c r="P295" i="14"/>
  <c r="O295" i="14"/>
  <c r="P294" i="14"/>
  <c r="O294" i="14"/>
  <c r="P293" i="14"/>
  <c r="O293" i="14"/>
  <c r="P292" i="14"/>
  <c r="O292" i="14"/>
  <c r="P291" i="14"/>
  <c r="O291" i="14"/>
  <c r="P290" i="14"/>
  <c r="O290" i="14"/>
  <c r="P289" i="14"/>
  <c r="O289" i="14"/>
  <c r="P288" i="14"/>
  <c r="O288" i="14"/>
  <c r="P287" i="14"/>
  <c r="O287" i="14"/>
  <c r="P286" i="14"/>
  <c r="O286" i="14"/>
  <c r="P285" i="14"/>
  <c r="O285" i="14"/>
  <c r="P278" i="14"/>
  <c r="P277" i="14"/>
  <c r="C275" i="14"/>
  <c r="C274" i="14"/>
  <c r="P273" i="14"/>
  <c r="P272" i="14"/>
  <c r="O272" i="14"/>
  <c r="P271" i="14"/>
  <c r="O271" i="14"/>
  <c r="P270" i="14"/>
  <c r="O270" i="14"/>
  <c r="P269" i="14"/>
  <c r="O269" i="14"/>
  <c r="P268" i="14"/>
  <c r="O268" i="14"/>
  <c r="P267" i="14"/>
  <c r="O267" i="14"/>
  <c r="P266" i="14"/>
  <c r="O266" i="14"/>
  <c r="P265" i="14"/>
  <c r="O265" i="14"/>
  <c r="P264" i="14"/>
  <c r="O264" i="14"/>
  <c r="P263" i="14"/>
  <c r="O263" i="14"/>
  <c r="P262" i="14"/>
  <c r="O262" i="14"/>
  <c r="P261" i="14"/>
  <c r="O261" i="14"/>
  <c r="P260" i="14"/>
  <c r="O260" i="14"/>
  <c r="P259" i="14"/>
  <c r="O259" i="14"/>
  <c r="P258" i="14"/>
  <c r="O258" i="14"/>
  <c r="P257" i="14"/>
  <c r="O257" i="14"/>
  <c r="P256" i="14"/>
  <c r="O256" i="14"/>
  <c r="P255" i="14"/>
  <c r="O255" i="14"/>
  <c r="P254" i="14"/>
  <c r="O254" i="14"/>
  <c r="P253" i="14"/>
  <c r="O253" i="14"/>
  <c r="P252" i="14"/>
  <c r="O252" i="14"/>
  <c r="P251" i="14"/>
  <c r="O251" i="14"/>
  <c r="P250" i="14"/>
  <c r="O250" i="14"/>
  <c r="P249" i="14"/>
  <c r="O249" i="14"/>
  <c r="P237" i="14"/>
  <c r="O237" i="14"/>
  <c r="P236" i="14"/>
  <c r="O236" i="14"/>
  <c r="P235" i="14"/>
  <c r="O235" i="14"/>
  <c r="P234" i="14"/>
  <c r="O234" i="14"/>
  <c r="P233" i="14"/>
  <c r="O233" i="14"/>
  <c r="P232" i="14"/>
  <c r="O232" i="14"/>
  <c r="P231" i="14"/>
  <c r="O231" i="14"/>
  <c r="P230" i="14"/>
  <c r="O230" i="14"/>
  <c r="P229" i="14"/>
  <c r="O229" i="14"/>
  <c r="P228" i="14"/>
  <c r="O228" i="14"/>
  <c r="P227" i="14"/>
  <c r="O227" i="14"/>
  <c r="P226" i="14"/>
  <c r="O226" i="14"/>
  <c r="P225" i="14"/>
  <c r="O225" i="14"/>
  <c r="P224" i="14"/>
  <c r="O224" i="14"/>
  <c r="P223" i="14"/>
  <c r="O223" i="14"/>
  <c r="P222" i="14"/>
  <c r="O222" i="14"/>
  <c r="P221" i="14"/>
  <c r="O221" i="14"/>
  <c r="P220" i="14"/>
  <c r="O220" i="14"/>
  <c r="P219" i="14"/>
  <c r="O219" i="14"/>
  <c r="P218" i="14"/>
  <c r="O218" i="14"/>
  <c r="P217" i="14"/>
  <c r="O217" i="14"/>
  <c r="P216" i="14"/>
  <c r="O216" i="14"/>
  <c r="P215" i="14"/>
  <c r="O215" i="14"/>
  <c r="C206" i="14"/>
  <c r="C205" i="14"/>
  <c r="P202" i="14"/>
  <c r="O202" i="14"/>
  <c r="P201" i="14"/>
  <c r="O201" i="14"/>
  <c r="P200" i="14"/>
  <c r="O200" i="14"/>
  <c r="P199" i="14"/>
  <c r="O199" i="14"/>
  <c r="P198" i="14"/>
  <c r="O198" i="14"/>
  <c r="P197" i="14"/>
  <c r="O197" i="14"/>
  <c r="P196" i="14"/>
  <c r="O196" i="14"/>
  <c r="P195" i="14"/>
  <c r="O195" i="14"/>
  <c r="P194" i="14"/>
  <c r="O194" i="14"/>
  <c r="P193" i="14"/>
  <c r="O193" i="14"/>
  <c r="P192" i="14"/>
  <c r="O192" i="14"/>
  <c r="P191" i="14"/>
  <c r="O191" i="14"/>
  <c r="P190" i="14"/>
  <c r="O190" i="14"/>
  <c r="P189" i="14"/>
  <c r="O189" i="14"/>
  <c r="P188" i="14"/>
  <c r="O188" i="14"/>
  <c r="P187" i="14"/>
  <c r="O187" i="14"/>
  <c r="P186" i="14"/>
  <c r="O186" i="14"/>
  <c r="P185" i="14"/>
  <c r="O185" i="14"/>
  <c r="P184" i="14"/>
  <c r="O184" i="14"/>
  <c r="P183" i="14"/>
  <c r="O183" i="14"/>
  <c r="P182" i="14"/>
  <c r="O182" i="14"/>
  <c r="P181" i="14"/>
  <c r="O181" i="14"/>
  <c r="P180" i="14"/>
  <c r="O180" i="14"/>
  <c r="C171" i="14"/>
  <c r="C170" i="14"/>
  <c r="P167" i="14"/>
  <c r="O167" i="14"/>
  <c r="P166" i="14"/>
  <c r="O166" i="14"/>
  <c r="P165" i="14"/>
  <c r="O165" i="14"/>
  <c r="P164" i="14"/>
  <c r="O164" i="14"/>
  <c r="P163" i="14"/>
  <c r="O163" i="14"/>
  <c r="P162" i="14"/>
  <c r="O162" i="14"/>
  <c r="P161" i="14"/>
  <c r="O161" i="14"/>
  <c r="P160" i="14"/>
  <c r="O160" i="14"/>
  <c r="P159" i="14"/>
  <c r="O159" i="14"/>
  <c r="P158" i="14"/>
  <c r="O158" i="14"/>
  <c r="P157" i="14"/>
  <c r="O157" i="14"/>
  <c r="P156" i="14"/>
  <c r="O156" i="14"/>
  <c r="O155" i="14"/>
  <c r="P154" i="14"/>
  <c r="O154" i="14"/>
  <c r="P153" i="14"/>
  <c r="O153" i="14"/>
  <c r="P152" i="14"/>
  <c r="O152" i="14"/>
  <c r="P151" i="14"/>
  <c r="O151" i="14"/>
  <c r="P150" i="14"/>
  <c r="O150" i="14"/>
  <c r="P149" i="14"/>
  <c r="O149" i="14"/>
  <c r="P148" i="14"/>
  <c r="O148" i="14"/>
  <c r="P147" i="14"/>
  <c r="O147" i="14"/>
  <c r="P110" i="14"/>
  <c r="O110" i="14"/>
  <c r="C101" i="14"/>
  <c r="C100" i="14"/>
  <c r="P98" i="14"/>
  <c r="O98" i="14"/>
  <c r="P97" i="14"/>
  <c r="O97" i="14"/>
  <c r="P96" i="14"/>
  <c r="O96" i="14"/>
  <c r="P95" i="14"/>
  <c r="O95" i="14"/>
  <c r="P94" i="14"/>
  <c r="O94" i="14"/>
  <c r="P93" i="14"/>
  <c r="O93" i="14"/>
  <c r="P92" i="14"/>
  <c r="O92" i="14"/>
  <c r="P91" i="14"/>
  <c r="O91" i="14"/>
  <c r="P90" i="14"/>
  <c r="O90" i="14"/>
  <c r="P89" i="14"/>
  <c r="O89" i="14"/>
  <c r="P88" i="14"/>
  <c r="O88" i="14"/>
  <c r="P87" i="14"/>
  <c r="O87" i="14"/>
  <c r="P86" i="14"/>
  <c r="O86" i="14"/>
  <c r="P85" i="14"/>
  <c r="O85" i="14"/>
  <c r="P84" i="14"/>
  <c r="O84" i="14"/>
  <c r="P83" i="14"/>
  <c r="O83" i="14"/>
  <c r="P82" i="14"/>
  <c r="O82" i="14"/>
  <c r="P81" i="14"/>
  <c r="O81" i="14"/>
  <c r="P80" i="14"/>
  <c r="O80" i="14"/>
  <c r="P79" i="14"/>
  <c r="O79" i="14"/>
  <c r="P78" i="14"/>
  <c r="O78" i="14"/>
  <c r="P77" i="14"/>
  <c r="O77" i="14"/>
  <c r="P76" i="14"/>
  <c r="O76" i="14"/>
  <c r="P75" i="14"/>
  <c r="O75" i="14"/>
  <c r="C66" i="14"/>
  <c r="C65" i="14"/>
  <c r="P63" i="14"/>
  <c r="O63" i="14"/>
  <c r="P62" i="14"/>
  <c r="O62" i="14"/>
  <c r="P61" i="14"/>
  <c r="O61" i="14"/>
  <c r="P60" i="14"/>
  <c r="O60" i="14"/>
  <c r="P59" i="14"/>
  <c r="O59" i="14"/>
  <c r="P58" i="14"/>
  <c r="O58" i="14"/>
  <c r="P57" i="14"/>
  <c r="O57" i="14"/>
  <c r="P56" i="14"/>
  <c r="O56" i="14"/>
  <c r="P55" i="14"/>
  <c r="O55" i="14"/>
  <c r="P54" i="14"/>
  <c r="O54" i="14"/>
  <c r="P53" i="14"/>
  <c r="O53" i="14"/>
  <c r="P52" i="14"/>
  <c r="O52" i="14"/>
  <c r="P51" i="14"/>
  <c r="O51" i="14"/>
  <c r="P50" i="14"/>
  <c r="O50" i="14"/>
  <c r="P49" i="14"/>
  <c r="O49" i="14"/>
  <c r="P48" i="14"/>
  <c r="O48" i="14"/>
  <c r="P47" i="14"/>
  <c r="O47" i="14"/>
  <c r="P46" i="14"/>
  <c r="O46" i="14"/>
  <c r="P45" i="14"/>
  <c r="O45" i="14"/>
  <c r="P43" i="14"/>
  <c r="O43" i="14"/>
  <c r="P42" i="14"/>
  <c r="O42" i="14"/>
  <c r="P41" i="14"/>
  <c r="O41" i="14"/>
  <c r="P30" i="14"/>
  <c r="P29" i="14"/>
  <c r="O29" i="14"/>
  <c r="P28" i="14"/>
  <c r="O28" i="14"/>
  <c r="P27" i="14"/>
  <c r="O27" i="14"/>
  <c r="P26" i="14"/>
  <c r="O26" i="14"/>
  <c r="P25" i="14"/>
  <c r="O25" i="14"/>
  <c r="P24" i="14"/>
  <c r="O24" i="14"/>
  <c r="P23" i="14"/>
  <c r="O23" i="14"/>
  <c r="P22" i="14"/>
  <c r="O22" i="14"/>
  <c r="P21" i="14"/>
  <c r="O21" i="14"/>
  <c r="P20" i="14"/>
  <c r="O20" i="14"/>
  <c r="P19" i="14"/>
  <c r="O19" i="14"/>
  <c r="P18" i="14"/>
  <c r="O18" i="14"/>
  <c r="P17" i="14"/>
  <c r="O17" i="14"/>
  <c r="P16" i="14"/>
  <c r="O16" i="14"/>
  <c r="P15" i="14"/>
  <c r="O15" i="14"/>
  <c r="P14" i="14"/>
  <c r="O14" i="14"/>
  <c r="P13" i="14"/>
  <c r="O13" i="14"/>
  <c r="P12" i="14"/>
  <c r="O12" i="14"/>
  <c r="P11" i="14"/>
  <c r="O11" i="14"/>
  <c r="P10" i="14"/>
  <c r="O10" i="14"/>
  <c r="P9" i="14"/>
  <c r="O9" i="14"/>
  <c r="P8" i="14"/>
  <c r="O8" i="14"/>
  <c r="P7" i="14"/>
  <c r="O7" i="14"/>
  <c r="P6" i="14"/>
  <c r="O6" i="14"/>
  <c r="C102" i="14" l="1"/>
  <c r="C172" i="14"/>
  <c r="C67" i="14"/>
  <c r="C349" i="14" s="1"/>
  <c r="C138" i="14"/>
  <c r="C311" i="14"/>
  <c r="C241" i="14"/>
  <c r="C345" i="14"/>
  <c r="C276" i="14"/>
  <c r="C207" i="14"/>
  <c r="C33" i="14"/>
  <c r="C351" i="14" s="1"/>
  <c r="C350" i="14" l="1"/>
  <c r="P205" i="5"/>
  <c r="O205" i="5"/>
  <c r="P204" i="5"/>
  <c r="O204" i="5"/>
  <c r="P203" i="5"/>
  <c r="O203" i="5"/>
  <c r="P202" i="5"/>
  <c r="O202" i="5"/>
  <c r="P201" i="5"/>
  <c r="O201" i="5"/>
  <c r="P200" i="5"/>
  <c r="O200" i="5"/>
  <c r="P199" i="5"/>
  <c r="O199" i="5"/>
  <c r="P198" i="5"/>
  <c r="O198" i="5"/>
  <c r="P197" i="5"/>
  <c r="O197" i="5"/>
  <c r="P196" i="5"/>
  <c r="O196" i="5"/>
  <c r="P195" i="5"/>
  <c r="O195" i="5"/>
  <c r="P194" i="5"/>
  <c r="O194" i="5"/>
  <c r="P193" i="5"/>
  <c r="O193" i="5"/>
  <c r="P192" i="5"/>
  <c r="O192" i="5"/>
  <c r="P191" i="5"/>
  <c r="O191" i="5"/>
  <c r="P190" i="5"/>
  <c r="O190" i="5"/>
  <c r="P189" i="5"/>
  <c r="O189" i="5"/>
  <c r="P188" i="5"/>
  <c r="O188" i="5"/>
  <c r="P187" i="5"/>
  <c r="O187" i="5"/>
  <c r="O345" i="5" l="1"/>
  <c r="O171" i="5"/>
  <c r="P29" i="9" l="1"/>
  <c r="O29" i="9"/>
  <c r="K360" i="9"/>
  <c r="C358" i="9"/>
  <c r="C357" i="9"/>
  <c r="P354" i="9"/>
  <c r="P353" i="9"/>
  <c r="O353" i="9"/>
  <c r="P352" i="9"/>
  <c r="O352" i="9"/>
  <c r="P351" i="9"/>
  <c r="O351" i="9"/>
  <c r="P350" i="9"/>
  <c r="O350" i="9"/>
  <c r="P349" i="9"/>
  <c r="O349" i="9"/>
  <c r="P348" i="9"/>
  <c r="O348" i="9"/>
  <c r="P347" i="9"/>
  <c r="O347" i="9"/>
  <c r="P346" i="9"/>
  <c r="O346" i="9"/>
  <c r="P345" i="9"/>
  <c r="O345" i="9"/>
  <c r="P344" i="9"/>
  <c r="O344" i="9"/>
  <c r="P343" i="9"/>
  <c r="O343" i="9"/>
  <c r="P342" i="9"/>
  <c r="O342" i="9"/>
  <c r="P341" i="9"/>
  <c r="O341" i="9"/>
  <c r="P340" i="9"/>
  <c r="O340" i="9"/>
  <c r="P339" i="9"/>
  <c r="O339" i="9"/>
  <c r="P338" i="9"/>
  <c r="O338" i="9"/>
  <c r="P337" i="9"/>
  <c r="O337" i="9"/>
  <c r="P336" i="9"/>
  <c r="O336" i="9"/>
  <c r="P335" i="9"/>
  <c r="O335" i="9"/>
  <c r="P334" i="9"/>
  <c r="O334" i="9"/>
  <c r="P333" i="9"/>
  <c r="O333" i="9"/>
  <c r="P332" i="9"/>
  <c r="O332" i="9"/>
  <c r="P331" i="9"/>
  <c r="O331" i="9"/>
  <c r="K324" i="9"/>
  <c r="C322" i="9"/>
  <c r="C321" i="9"/>
  <c r="C323" i="9" s="1"/>
  <c r="P319" i="9"/>
  <c r="P318" i="9"/>
  <c r="O318" i="9"/>
  <c r="P317" i="9"/>
  <c r="O317" i="9"/>
  <c r="P316" i="9"/>
  <c r="O316" i="9"/>
  <c r="P315" i="9"/>
  <c r="O315" i="9"/>
  <c r="P314" i="9"/>
  <c r="O314" i="9"/>
  <c r="P313" i="9"/>
  <c r="O313" i="9"/>
  <c r="P312" i="9"/>
  <c r="O312" i="9"/>
  <c r="P311" i="9"/>
  <c r="O311" i="9"/>
  <c r="P310" i="9"/>
  <c r="O310" i="9"/>
  <c r="P309" i="9"/>
  <c r="O309" i="9"/>
  <c r="P308" i="9"/>
  <c r="O308" i="9"/>
  <c r="P307" i="9"/>
  <c r="O307" i="9"/>
  <c r="P306" i="9"/>
  <c r="O306" i="9"/>
  <c r="P305" i="9"/>
  <c r="O305" i="9"/>
  <c r="P304" i="9"/>
  <c r="O304" i="9"/>
  <c r="P303" i="9"/>
  <c r="O303" i="9"/>
  <c r="P302" i="9"/>
  <c r="O302" i="9"/>
  <c r="P301" i="9"/>
  <c r="O301" i="9"/>
  <c r="P300" i="9"/>
  <c r="O300" i="9"/>
  <c r="P299" i="9"/>
  <c r="O299" i="9"/>
  <c r="P298" i="9"/>
  <c r="O298" i="9"/>
  <c r="P297" i="9"/>
  <c r="O297" i="9"/>
  <c r="P296" i="9"/>
  <c r="O296" i="9"/>
  <c r="P295" i="9"/>
  <c r="O295" i="9"/>
  <c r="P289" i="9"/>
  <c r="P288" i="9"/>
  <c r="K288" i="9"/>
  <c r="C286" i="9"/>
  <c r="C285" i="9"/>
  <c r="P284" i="9"/>
  <c r="P283" i="9"/>
  <c r="P282" i="9"/>
  <c r="O282" i="9"/>
  <c r="P281" i="9"/>
  <c r="O281" i="9"/>
  <c r="P280" i="9"/>
  <c r="O280" i="9"/>
  <c r="P279" i="9"/>
  <c r="O279" i="9"/>
  <c r="P278" i="9"/>
  <c r="O278" i="9"/>
  <c r="P277" i="9"/>
  <c r="O277" i="9"/>
  <c r="P276" i="9"/>
  <c r="O276" i="9"/>
  <c r="P275" i="9"/>
  <c r="O275" i="9"/>
  <c r="P274" i="9"/>
  <c r="O274" i="9"/>
  <c r="P273" i="9"/>
  <c r="O273" i="9"/>
  <c r="P272" i="9"/>
  <c r="O272" i="9"/>
  <c r="P271" i="9"/>
  <c r="O271" i="9"/>
  <c r="P270" i="9"/>
  <c r="O270" i="9"/>
  <c r="P269" i="9"/>
  <c r="O269" i="9"/>
  <c r="P268" i="9"/>
  <c r="O268" i="9"/>
  <c r="P267" i="9"/>
  <c r="O267" i="9"/>
  <c r="P266" i="9"/>
  <c r="O266" i="9"/>
  <c r="P265" i="9"/>
  <c r="O265" i="9"/>
  <c r="P264" i="9"/>
  <c r="O264" i="9"/>
  <c r="P263" i="9"/>
  <c r="O263" i="9"/>
  <c r="P262" i="9"/>
  <c r="O262" i="9"/>
  <c r="P261" i="9"/>
  <c r="O261" i="9"/>
  <c r="P260" i="9"/>
  <c r="O260" i="9"/>
  <c r="P259" i="9"/>
  <c r="O259" i="9"/>
  <c r="K252" i="9"/>
  <c r="C250" i="9"/>
  <c r="C249" i="9"/>
  <c r="P246" i="9"/>
  <c r="O246" i="9"/>
  <c r="P245" i="9"/>
  <c r="O245" i="9"/>
  <c r="P244" i="9"/>
  <c r="O244" i="9"/>
  <c r="P243" i="9"/>
  <c r="O243" i="9"/>
  <c r="P242" i="9"/>
  <c r="O242" i="9"/>
  <c r="P241" i="9"/>
  <c r="O241" i="9"/>
  <c r="P240" i="9"/>
  <c r="O240" i="9"/>
  <c r="P239" i="9"/>
  <c r="O239" i="9"/>
  <c r="P238" i="9"/>
  <c r="O238" i="9"/>
  <c r="P237" i="9"/>
  <c r="O237" i="9"/>
  <c r="P236" i="9"/>
  <c r="O236" i="9"/>
  <c r="P235" i="9"/>
  <c r="O235" i="9"/>
  <c r="P234" i="9"/>
  <c r="O234" i="9"/>
  <c r="P233" i="9"/>
  <c r="O233" i="9"/>
  <c r="P232" i="9"/>
  <c r="O232" i="9"/>
  <c r="P231" i="9"/>
  <c r="O231" i="9"/>
  <c r="P230" i="9"/>
  <c r="O230" i="9"/>
  <c r="P229" i="9"/>
  <c r="O229" i="9"/>
  <c r="P228" i="9"/>
  <c r="O228" i="9"/>
  <c r="P227" i="9"/>
  <c r="O227" i="9"/>
  <c r="P226" i="9"/>
  <c r="O226" i="9"/>
  <c r="P225" i="9"/>
  <c r="O225" i="9"/>
  <c r="P224" i="9"/>
  <c r="O224" i="9"/>
  <c r="P223" i="9"/>
  <c r="O223" i="9"/>
  <c r="K216" i="9"/>
  <c r="C214" i="9"/>
  <c r="C213" i="9"/>
  <c r="P210" i="9"/>
  <c r="O210" i="9"/>
  <c r="P209" i="9"/>
  <c r="O209" i="9"/>
  <c r="P208" i="9"/>
  <c r="O208" i="9"/>
  <c r="P207" i="9"/>
  <c r="O207" i="9"/>
  <c r="P206" i="9"/>
  <c r="O206" i="9"/>
  <c r="P205" i="9"/>
  <c r="O205" i="9"/>
  <c r="P204" i="9"/>
  <c r="O204" i="9"/>
  <c r="P203" i="9"/>
  <c r="O203" i="9"/>
  <c r="P202" i="9"/>
  <c r="O202" i="9"/>
  <c r="P201" i="9"/>
  <c r="O201" i="9"/>
  <c r="P200" i="9"/>
  <c r="O200" i="9"/>
  <c r="P199" i="9"/>
  <c r="O199" i="9"/>
  <c r="P198" i="9"/>
  <c r="O198" i="9"/>
  <c r="P197" i="9"/>
  <c r="O197" i="9"/>
  <c r="P196" i="9"/>
  <c r="O196" i="9"/>
  <c r="P195" i="9"/>
  <c r="O195" i="9"/>
  <c r="P194" i="9"/>
  <c r="O194" i="9"/>
  <c r="P193" i="9"/>
  <c r="O193" i="9"/>
  <c r="P192" i="9"/>
  <c r="O192" i="9"/>
  <c r="P191" i="9"/>
  <c r="O191" i="9"/>
  <c r="P190" i="9"/>
  <c r="O190" i="9"/>
  <c r="P189" i="9"/>
  <c r="O189" i="9"/>
  <c r="P188" i="9"/>
  <c r="O188" i="9"/>
  <c r="P187" i="9"/>
  <c r="O187" i="9"/>
  <c r="K180" i="9"/>
  <c r="C178" i="9"/>
  <c r="C177" i="9"/>
  <c r="P175" i="9"/>
  <c r="P174" i="9"/>
  <c r="P173" i="9"/>
  <c r="O173" i="9"/>
  <c r="P172" i="9"/>
  <c r="O172" i="9"/>
  <c r="P171" i="9"/>
  <c r="O171" i="9"/>
  <c r="P170" i="9"/>
  <c r="O170" i="9"/>
  <c r="P169" i="9"/>
  <c r="O169" i="9"/>
  <c r="P168" i="9"/>
  <c r="O168" i="9"/>
  <c r="P167" i="9"/>
  <c r="O167" i="9"/>
  <c r="P166" i="9"/>
  <c r="O166" i="9"/>
  <c r="P165" i="9"/>
  <c r="O165" i="9"/>
  <c r="P164" i="9"/>
  <c r="O164" i="9"/>
  <c r="P163" i="9"/>
  <c r="O163" i="9"/>
  <c r="P162" i="9"/>
  <c r="O162" i="9"/>
  <c r="P161" i="9"/>
  <c r="O161" i="9"/>
  <c r="P160" i="9"/>
  <c r="O160" i="9"/>
  <c r="P159" i="9"/>
  <c r="O159" i="9"/>
  <c r="P158" i="9"/>
  <c r="O158" i="9"/>
  <c r="P157" i="9"/>
  <c r="O157" i="9"/>
  <c r="P156" i="9"/>
  <c r="O156" i="9"/>
  <c r="P155" i="9"/>
  <c r="O155" i="9"/>
  <c r="P154" i="9"/>
  <c r="O154" i="9"/>
  <c r="P153" i="9"/>
  <c r="O153" i="9"/>
  <c r="P152" i="9"/>
  <c r="O152" i="9"/>
  <c r="P151" i="9"/>
  <c r="O151" i="9"/>
  <c r="K143" i="9"/>
  <c r="C141" i="9"/>
  <c r="C140" i="9"/>
  <c r="P136" i="9"/>
  <c r="O136" i="9"/>
  <c r="P135" i="9"/>
  <c r="O135" i="9"/>
  <c r="P134" i="9"/>
  <c r="O134" i="9"/>
  <c r="P133" i="9"/>
  <c r="O133" i="9"/>
  <c r="P132" i="9"/>
  <c r="O132" i="9"/>
  <c r="P131" i="9"/>
  <c r="O131" i="9"/>
  <c r="P130" i="9"/>
  <c r="O130" i="9"/>
  <c r="P129" i="9"/>
  <c r="O129" i="9"/>
  <c r="P128" i="9"/>
  <c r="O128" i="9"/>
  <c r="P127" i="9"/>
  <c r="O127" i="9"/>
  <c r="P126" i="9"/>
  <c r="O126" i="9"/>
  <c r="P125" i="9"/>
  <c r="O125" i="9"/>
  <c r="P124" i="9"/>
  <c r="O124" i="9"/>
  <c r="P123" i="9"/>
  <c r="O123" i="9"/>
  <c r="P122" i="9"/>
  <c r="O122" i="9"/>
  <c r="P121" i="9"/>
  <c r="O121" i="9"/>
  <c r="P120" i="9"/>
  <c r="O120" i="9"/>
  <c r="P119" i="9"/>
  <c r="O119" i="9"/>
  <c r="P118" i="9"/>
  <c r="O118" i="9"/>
  <c r="P117" i="9"/>
  <c r="O117" i="9"/>
  <c r="P116" i="9"/>
  <c r="O116" i="9"/>
  <c r="P115" i="9"/>
  <c r="O115" i="9"/>
  <c r="P114" i="9"/>
  <c r="O114" i="9"/>
  <c r="K107" i="9"/>
  <c r="C105" i="9"/>
  <c r="C104" i="9"/>
  <c r="P102" i="9"/>
  <c r="P101" i="9"/>
  <c r="O101" i="9"/>
  <c r="P100" i="9"/>
  <c r="O100" i="9"/>
  <c r="P99" i="9"/>
  <c r="O99" i="9"/>
  <c r="P98" i="9"/>
  <c r="O98" i="9"/>
  <c r="P97" i="9"/>
  <c r="O97" i="9"/>
  <c r="P96" i="9"/>
  <c r="O96" i="9"/>
  <c r="P95" i="9"/>
  <c r="O95" i="9"/>
  <c r="P94" i="9"/>
  <c r="O94" i="9"/>
  <c r="P93" i="9"/>
  <c r="O93" i="9"/>
  <c r="P92" i="9"/>
  <c r="O92" i="9"/>
  <c r="P91" i="9"/>
  <c r="O91" i="9"/>
  <c r="P90" i="9"/>
  <c r="O90" i="9"/>
  <c r="P89" i="9"/>
  <c r="O89" i="9"/>
  <c r="P88" i="9"/>
  <c r="O88" i="9"/>
  <c r="P87" i="9"/>
  <c r="O87" i="9"/>
  <c r="P86" i="9"/>
  <c r="O86" i="9"/>
  <c r="P85" i="9"/>
  <c r="O85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K71" i="9"/>
  <c r="C69" i="9"/>
  <c r="C68" i="9"/>
  <c r="P64" i="9"/>
  <c r="O64" i="9"/>
  <c r="P63" i="9"/>
  <c r="O63" i="9"/>
  <c r="P62" i="9"/>
  <c r="O62" i="9"/>
  <c r="P61" i="9"/>
  <c r="O61" i="9"/>
  <c r="P60" i="9"/>
  <c r="O60" i="9"/>
  <c r="P59" i="9"/>
  <c r="O59" i="9"/>
  <c r="P58" i="9"/>
  <c r="O58" i="9"/>
  <c r="P57" i="9"/>
  <c r="O57" i="9"/>
  <c r="P56" i="9"/>
  <c r="O56" i="9"/>
  <c r="P55" i="9"/>
  <c r="O55" i="9"/>
  <c r="P54" i="9"/>
  <c r="O54" i="9"/>
  <c r="P53" i="9"/>
  <c r="O53" i="9"/>
  <c r="P52" i="9"/>
  <c r="O52" i="9"/>
  <c r="P51" i="9"/>
  <c r="O51" i="9"/>
  <c r="P50" i="9"/>
  <c r="O50" i="9"/>
  <c r="P49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K35" i="9"/>
  <c r="C33" i="9"/>
  <c r="C32" i="9"/>
  <c r="P31" i="9"/>
  <c r="P28" i="9"/>
  <c r="O28" i="9"/>
  <c r="P27" i="9"/>
  <c r="O27" i="9"/>
  <c r="P26" i="9"/>
  <c r="O26" i="9"/>
  <c r="P25" i="9"/>
  <c r="O25" i="9"/>
  <c r="P24" i="9"/>
  <c r="O24" i="9"/>
  <c r="P23" i="9"/>
  <c r="O23" i="9"/>
  <c r="P22" i="9"/>
  <c r="O22" i="9"/>
  <c r="P21" i="9"/>
  <c r="O21" i="9"/>
  <c r="P20" i="9"/>
  <c r="O20" i="9"/>
  <c r="P19" i="9"/>
  <c r="O19" i="9"/>
  <c r="P18" i="9"/>
  <c r="O18" i="9"/>
  <c r="P17" i="9"/>
  <c r="O17" i="9"/>
  <c r="P16" i="9"/>
  <c r="O16" i="9"/>
  <c r="P15" i="9"/>
  <c r="O15" i="9"/>
  <c r="P14" i="9"/>
  <c r="O14" i="9"/>
  <c r="P13" i="9"/>
  <c r="O13" i="9"/>
  <c r="P12" i="9"/>
  <c r="O12" i="9"/>
  <c r="P11" i="9"/>
  <c r="O11" i="9"/>
  <c r="P10" i="9"/>
  <c r="O10" i="9"/>
  <c r="P9" i="9"/>
  <c r="O9" i="9"/>
  <c r="P8" i="9"/>
  <c r="O8" i="9"/>
  <c r="P7" i="9"/>
  <c r="O7" i="9"/>
  <c r="P6" i="9"/>
  <c r="O6" i="9"/>
  <c r="C215" i="9" l="1"/>
  <c r="C179" i="9"/>
  <c r="C359" i="9"/>
  <c r="C70" i="9"/>
  <c r="C287" i="9"/>
  <c r="C106" i="9"/>
  <c r="C142" i="9"/>
  <c r="C251" i="9"/>
  <c r="C364" i="9"/>
  <c r="C362" i="9"/>
  <c r="C34" i="9"/>
  <c r="C363" i="9"/>
  <c r="P288" i="5" l="1"/>
  <c r="P289" i="5"/>
  <c r="P290" i="5"/>
  <c r="P291" i="5"/>
  <c r="P292" i="5"/>
  <c r="P293" i="5"/>
  <c r="O300" i="5" l="1"/>
  <c r="P300" i="5"/>
  <c r="O116" i="5" l="1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00" i="5" l="1"/>
  <c r="O240" i="5"/>
  <c r="O275" i="5"/>
  <c r="O310" i="5"/>
  <c r="O64" i="5"/>
  <c r="O29" i="5" l="1"/>
  <c r="P29" i="5"/>
  <c r="O344" i="5" l="1"/>
  <c r="O343" i="5"/>
  <c r="O342" i="5"/>
  <c r="O341" i="5"/>
  <c r="O340" i="5"/>
  <c r="O339" i="5"/>
  <c r="O338" i="5"/>
  <c r="O337" i="5"/>
  <c r="O336" i="5"/>
  <c r="O335" i="5"/>
  <c r="O334" i="5"/>
  <c r="O333" i="5"/>
  <c r="O332" i="5"/>
  <c r="O331" i="5"/>
  <c r="O330" i="5"/>
  <c r="O329" i="5"/>
  <c r="O328" i="5"/>
  <c r="O327" i="5"/>
  <c r="O326" i="5"/>
  <c r="O324" i="5"/>
  <c r="O323" i="5"/>
  <c r="O322" i="5"/>
  <c r="O309" i="5"/>
  <c r="O308" i="5"/>
  <c r="O307" i="5"/>
  <c r="O306" i="5"/>
  <c r="O305" i="5"/>
  <c r="O304" i="5"/>
  <c r="O303" i="5"/>
  <c r="O302" i="5"/>
  <c r="O301" i="5"/>
  <c r="O299" i="5"/>
  <c r="O298" i="5"/>
  <c r="O297" i="5"/>
  <c r="O296" i="5"/>
  <c r="O295" i="5"/>
  <c r="O294" i="5"/>
  <c r="O293" i="5"/>
  <c r="O292" i="5"/>
  <c r="O291" i="5"/>
  <c r="O290" i="5"/>
  <c r="O289" i="5"/>
  <c r="O288" i="5"/>
  <c r="O287" i="5"/>
  <c r="O274" i="5"/>
  <c r="O273" i="5"/>
  <c r="O272" i="5"/>
  <c r="O271" i="5"/>
  <c r="O270" i="5"/>
  <c r="O269" i="5"/>
  <c r="O268" i="5"/>
  <c r="O267" i="5"/>
  <c r="O266" i="5"/>
  <c r="O265" i="5"/>
  <c r="O264" i="5"/>
  <c r="O263" i="5"/>
  <c r="O262" i="5"/>
  <c r="O261" i="5"/>
  <c r="O260" i="5"/>
  <c r="O259" i="5"/>
  <c r="O258" i="5"/>
  <c r="O257" i="5"/>
  <c r="O256" i="5"/>
  <c r="O255" i="5"/>
  <c r="O254" i="5"/>
  <c r="O253" i="5"/>
  <c r="O252" i="5"/>
  <c r="O239" i="5"/>
  <c r="O238" i="5"/>
  <c r="O237" i="5"/>
  <c r="O236" i="5"/>
  <c r="O235" i="5"/>
  <c r="O234" i="5"/>
  <c r="O233" i="5"/>
  <c r="O232" i="5"/>
  <c r="O231" i="5"/>
  <c r="O230" i="5"/>
  <c r="O229" i="5"/>
  <c r="O228" i="5"/>
  <c r="O227" i="5"/>
  <c r="O226" i="5"/>
  <c r="O225" i="5"/>
  <c r="O224" i="5"/>
  <c r="O223" i="5"/>
  <c r="O222" i="5"/>
  <c r="O221" i="5"/>
  <c r="O220" i="5"/>
  <c r="O219" i="5"/>
  <c r="O186" i="5"/>
  <c r="O185" i="5"/>
  <c r="O184" i="5"/>
  <c r="O183" i="5"/>
  <c r="O170" i="5"/>
  <c r="O169" i="5"/>
  <c r="O168" i="5"/>
  <c r="O167" i="5"/>
  <c r="O166" i="5"/>
  <c r="O165" i="5"/>
  <c r="O164" i="5"/>
  <c r="O163" i="5"/>
  <c r="O162" i="5"/>
  <c r="O161" i="5"/>
  <c r="O160" i="5"/>
  <c r="O159" i="5"/>
  <c r="O158" i="5"/>
  <c r="O157" i="5"/>
  <c r="O156" i="5"/>
  <c r="O155" i="5"/>
  <c r="O154" i="5"/>
  <c r="O153" i="5"/>
  <c r="O152" i="5"/>
  <c r="O151" i="5"/>
  <c r="O150" i="5"/>
  <c r="O149" i="5"/>
  <c r="O115" i="5"/>
  <c r="O114" i="5"/>
  <c r="O113" i="5"/>
  <c r="O112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325" i="5"/>
  <c r="O50" i="5"/>
  <c r="O49" i="5"/>
  <c r="O48" i="5"/>
  <c r="O47" i="5"/>
  <c r="O46" i="5"/>
  <c r="O45" i="5"/>
  <c r="O44" i="5"/>
  <c r="O43" i="5"/>
  <c r="O42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6" i="5"/>
  <c r="P7" i="5" l="1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6" i="5"/>
  <c r="C347" i="5" l="1"/>
  <c r="C312" i="5"/>
  <c r="C277" i="5"/>
  <c r="C208" i="5"/>
  <c r="C173" i="5"/>
  <c r="C137" i="5"/>
  <c r="C102" i="5"/>
  <c r="C31" i="5"/>
  <c r="C348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4" i="5"/>
  <c r="P323" i="5"/>
  <c r="P322" i="5"/>
  <c r="C313" i="5"/>
  <c r="P310" i="5"/>
  <c r="P309" i="5"/>
  <c r="P308" i="5"/>
  <c r="P307" i="5"/>
  <c r="P306" i="5"/>
  <c r="P305" i="5"/>
  <c r="P304" i="5"/>
  <c r="P303" i="5"/>
  <c r="P302" i="5"/>
  <c r="P301" i="5"/>
  <c r="P299" i="5"/>
  <c r="P298" i="5"/>
  <c r="P297" i="5"/>
  <c r="P296" i="5"/>
  <c r="P295" i="5"/>
  <c r="P294" i="5"/>
  <c r="P287" i="5"/>
  <c r="P281" i="5"/>
  <c r="P280" i="5"/>
  <c r="C278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C243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C209" i="5"/>
  <c r="P186" i="5"/>
  <c r="P185" i="5"/>
  <c r="P184" i="5"/>
  <c r="P183" i="5"/>
  <c r="C174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C138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C103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325" i="5"/>
  <c r="P50" i="5"/>
  <c r="P49" i="5"/>
  <c r="P48" i="5"/>
  <c r="P47" i="5"/>
  <c r="P46" i="5"/>
  <c r="P45" i="5"/>
  <c r="P44" i="5"/>
  <c r="P43" i="5"/>
  <c r="P42" i="5"/>
  <c r="C32" i="5"/>
  <c r="P30" i="5"/>
  <c r="C104" i="5" l="1"/>
  <c r="C139" i="5"/>
  <c r="C314" i="5"/>
  <c r="C349" i="5"/>
  <c r="C175" i="5"/>
  <c r="C244" i="5"/>
  <c r="C279" i="5"/>
  <c r="C33" i="5"/>
  <c r="C210" i="5"/>
  <c r="C69" i="5"/>
  <c r="C353" i="5" l="1"/>
  <c r="C354" i="5"/>
  <c r="C355" i="5"/>
</calcChain>
</file>

<file path=xl/sharedStrings.xml><?xml version="1.0" encoding="utf-8"?>
<sst xmlns="http://schemas.openxmlformats.org/spreadsheetml/2006/main" count="5479" uniqueCount="2293">
  <si>
    <t>โรงเรียนมหิดลวิทยานุสรณ์</t>
  </si>
  <si>
    <t>ครูที่ปรึกษาประจำชั้น</t>
  </si>
  <si>
    <t>เลขที่</t>
  </si>
  <si>
    <t>เลขประจำตัว</t>
  </si>
  <si>
    <t>ชื่อ - ชื่อสกุล</t>
  </si>
  <si>
    <t>ม.4/1</t>
  </si>
  <si>
    <t>นาย</t>
  </si>
  <si>
    <t>ก้องภพ</t>
  </si>
  <si>
    <t>ประมังคะตา</t>
  </si>
  <si>
    <t>ส่งศรีบุญสิทธิ์</t>
  </si>
  <si>
    <t>พัชรพล</t>
  </si>
  <si>
    <t>ศุภกร</t>
  </si>
  <si>
    <t>หญิง</t>
  </si>
  <si>
    <t>คน</t>
  </si>
  <si>
    <t>ชาย</t>
  </si>
  <si>
    <t>รวมทั้งหมด</t>
  </si>
  <si>
    <t xml:space="preserve"> </t>
  </si>
  <si>
    <t>เปมิกา</t>
  </si>
  <si>
    <t>ม.4/2</t>
  </si>
  <si>
    <t>ชนิสรา</t>
  </si>
  <si>
    <t>กานต์</t>
  </si>
  <si>
    <t>ธนภัทร</t>
  </si>
  <si>
    <t>ธีรภัทร</t>
  </si>
  <si>
    <t>ภัทร</t>
  </si>
  <si>
    <t>ม.4/3</t>
  </si>
  <si>
    <t>ชนิดาภา</t>
  </si>
  <si>
    <t>ภาคิน</t>
  </si>
  <si>
    <t>แสนสุข</t>
  </si>
  <si>
    <t>จิดาภา</t>
  </si>
  <si>
    <t>ม.4/4</t>
  </si>
  <si>
    <t>สริตา</t>
  </si>
  <si>
    <t>จิรภัทร</t>
  </si>
  <si>
    <t>ณัฐชนน</t>
  </si>
  <si>
    <t>ธรรมรัตน์</t>
  </si>
  <si>
    <t>สิรภพ</t>
  </si>
  <si>
    <t>ปิณฑวิรุจน์</t>
  </si>
  <si>
    <t>ม.4/5</t>
  </si>
  <si>
    <t>ธัญวรัตม์</t>
  </si>
  <si>
    <t>พีรดนย์</t>
  </si>
  <si>
    <t>วิชยุตม์</t>
  </si>
  <si>
    <t>นันท์นภัส</t>
  </si>
  <si>
    <t>กฤตภาส</t>
  </si>
  <si>
    <t>ธนกร</t>
  </si>
  <si>
    <t>สิรวิชญ์</t>
  </si>
  <si>
    <t>ธัญชนก</t>
  </si>
  <si>
    <t>ณัฐกิตติ์</t>
  </si>
  <si>
    <t>ชานน</t>
  </si>
  <si>
    <t>ธนกฤต</t>
  </si>
  <si>
    <t>พีรวัส</t>
  </si>
  <si>
    <t>ม.4/9</t>
  </si>
  <si>
    <t>ชาญ</t>
  </si>
  <si>
    <t>กัญจน์</t>
  </si>
  <si>
    <t>พรหมสิรินิมิต</t>
  </si>
  <si>
    <t>หงส์ฟ่องฟ้า</t>
  </si>
  <si>
    <t>ธีร์ธวัช</t>
  </si>
  <si>
    <t>ศุภวิชญ์</t>
  </si>
  <si>
    <t>นักเรียนชาย</t>
  </si>
  <si>
    <t>นักเรียนหญิง</t>
  </si>
  <si>
    <t>รวมนักเรียน</t>
  </si>
  <si>
    <t>ณัฐณิชา</t>
  </si>
  <si>
    <t>ณิชารีย์</t>
  </si>
  <si>
    <t>ธัญพร</t>
  </si>
  <si>
    <t>กษิดิศ</t>
  </si>
  <si>
    <t>เสนารักษ์</t>
  </si>
  <si>
    <t>กฤติน</t>
  </si>
  <si>
    <t>ชยพล</t>
  </si>
  <si>
    <t>ธีธัช</t>
  </si>
  <si>
    <t>วรเมธ</t>
  </si>
  <si>
    <t>เชี่ยวชาญวัฒนา</t>
  </si>
  <si>
    <t>กชพรรณ</t>
  </si>
  <si>
    <t>สิรภัทร</t>
  </si>
  <si>
    <t>กฤษณะ</t>
  </si>
  <si>
    <t>ณภัทร</t>
  </si>
  <si>
    <t>พงศ์ภรณ์</t>
  </si>
  <si>
    <t>มะลิทอง</t>
  </si>
  <si>
    <t>ภาวิดา</t>
  </si>
  <si>
    <t>วศิน</t>
  </si>
  <si>
    <t>กิตติธัช</t>
  </si>
  <si>
    <t>ปพณ</t>
  </si>
  <si>
    <t>ศุภชัยศิริกุล</t>
  </si>
  <si>
    <t>พชร</t>
  </si>
  <si>
    <t>กันตภณ</t>
  </si>
  <si>
    <t>เอ็งอุทัยวัฒน์</t>
  </si>
  <si>
    <t>สว่างแจ้ง</t>
  </si>
  <si>
    <t>นิปุณ</t>
  </si>
  <si>
    <t>มหิทธิโรจน์</t>
  </si>
  <si>
    <t>ณัฐนรี</t>
  </si>
  <si>
    <t>ณฐกร</t>
  </si>
  <si>
    <t>จงเจริญสันติ</t>
  </si>
  <si>
    <t>ภูมิพัฒน์</t>
  </si>
  <si>
    <t>ชญานิศ</t>
  </si>
  <si>
    <t>ฉัตรพัฒนศิริ</t>
  </si>
  <si>
    <t>แพรฟ้า</t>
  </si>
  <si>
    <t>อัศวบุญญาเลิศ</t>
  </si>
  <si>
    <t>วิวิศน์</t>
  </si>
  <si>
    <t>ธนธรณ์</t>
  </si>
  <si>
    <t>กิจธรรมรัตน์</t>
  </si>
  <si>
    <t>สันติลินนท์</t>
  </si>
  <si>
    <t>จักริน</t>
  </si>
  <si>
    <t>วิสุทธิรัตนมณี</t>
  </si>
  <si>
    <t>สรวิชญ์</t>
  </si>
  <si>
    <t>จรัสปรีดาลาภ</t>
  </si>
  <si>
    <t>กรชนก</t>
  </si>
  <si>
    <t>กัญญาวีร์</t>
  </si>
  <si>
    <t>มิ่งขวัญ</t>
  </si>
  <si>
    <t>สิริยากร</t>
  </si>
  <si>
    <t>ธนาธร</t>
  </si>
  <si>
    <t>ธมลวรรณ</t>
  </si>
  <si>
    <t>พงศภัค</t>
  </si>
  <si>
    <t>เจษฎากร</t>
  </si>
  <si>
    <t>ปรมี</t>
  </si>
  <si>
    <t>ปุญญพัฒน์</t>
  </si>
  <si>
    <t>07230 นายนวัต ล้อประเสริฐกุล ย้ายมาจากห้อง 4/4</t>
  </si>
  <si>
    <t>07232 นายปุณณชัย จันทามงคล โครงการแลกเปลี่ยน YFU @USA วันที่ 1 ส.ค 59 - 30 มิ.ย. 60 ย้ายมาจาก 4/4</t>
  </si>
  <si>
    <t>ปัณณธร</t>
  </si>
  <si>
    <t>ฐาปนกุลศักดิ์</t>
  </si>
  <si>
    <t>07394 นายธนานันต์ ปรีดิศรีพิพัฒน์ ม.4/1 โครงการ iStudy in U.S.A 1 ส.ค.60-30มิ.ย. 61</t>
  </si>
  <si>
    <t>ม.5/1</t>
  </si>
  <si>
    <t>ม.5/2</t>
  </si>
  <si>
    <t>ม.5/3</t>
  </si>
  <si>
    <t>ม.5/4</t>
  </si>
  <si>
    <t>ม.5/5</t>
  </si>
  <si>
    <t>ม.5/6</t>
  </si>
  <si>
    <t>ม.5/7</t>
  </si>
  <si>
    <t>ม.5/8</t>
  </si>
  <si>
    <t>ม.5/9</t>
  </si>
  <si>
    <t>ม.5/10</t>
  </si>
  <si>
    <t xml:space="preserve">   07381 น.ส.แพรวา อรุณแสงศิลป์ โครงการแลกเปลี่ยน OEG ส.ค.2561 - มิ.ย.2561</t>
  </si>
  <si>
    <t>07571 น.ส.นภัสสร นากดี ลาออก 19 พฤษภาคม 2561</t>
  </si>
  <si>
    <t>ม.6/1</t>
  </si>
  <si>
    <t>ม.6/2</t>
  </si>
  <si>
    <t>ม.6/3</t>
  </si>
  <si>
    <t>ม.6/4</t>
  </si>
  <si>
    <t>ม.6/5</t>
  </si>
  <si>
    <t>ม.6/6</t>
  </si>
  <si>
    <t>ม.6/7</t>
  </si>
  <si>
    <t>ม.6/8</t>
  </si>
  <si>
    <t>ม.6/9</t>
  </si>
  <si>
    <t>07175 นายจิรภัทร ถวิลวัฒนกิจ ลาพักการเรียน เนื่องจากป่วย 2/2559,1/2561 (ย้ายมาจากห้องม.4/2) เสียชีวิต 29 ก.ค.2561</t>
  </si>
  <si>
    <t>1. นางสาวนิธิกานต์  คิมอิ๋ง</t>
  </si>
  <si>
    <t>2. นายวิทวัส  พันมุณี</t>
  </si>
  <si>
    <t>นางสาว</t>
  </si>
  <si>
    <t>จริญญากร</t>
  </si>
  <si>
    <t>จันทวรรณกูร</t>
  </si>
  <si>
    <t>ญาณิกา</t>
  </si>
  <si>
    <t>เซียวศิริกุล</t>
  </si>
  <si>
    <t>ณัทธมนต์</t>
  </si>
  <si>
    <t>เมฆธน</t>
  </si>
  <si>
    <t>ภานินนุช</t>
  </si>
  <si>
    <t>ศิรดา</t>
  </si>
  <si>
    <t>ลิ่มวงศ์</t>
  </si>
  <si>
    <t>จารุกำเนิดกนก</t>
  </si>
  <si>
    <t>สุเมธา</t>
  </si>
  <si>
    <t>ฟาง</t>
  </si>
  <si>
    <t>อาทิตยา</t>
  </si>
  <si>
    <t>สิมะอารีย์</t>
  </si>
  <si>
    <t>กฤตธี</t>
  </si>
  <si>
    <t>มีมงคล</t>
  </si>
  <si>
    <t>ไชยมุกดาสกุล</t>
  </si>
  <si>
    <t>คณณัฏฐ์</t>
  </si>
  <si>
    <t>เอตทัตควณิชกุล</t>
  </si>
  <si>
    <t>เชาว์วีระประสิทธิ์</t>
  </si>
  <si>
    <t>ชยภัทร</t>
  </si>
  <si>
    <t>เลิศงามมงคลกุล</t>
  </si>
  <si>
    <t>ณัชชานน</t>
  </si>
  <si>
    <t>เตชะสุข</t>
  </si>
  <si>
    <t>กมลสัมฤทธิ์ผล</t>
  </si>
  <si>
    <t>รัตนศิริมณีเวทย์</t>
  </si>
  <si>
    <t>ประวีร์</t>
  </si>
  <si>
    <t>สินวีรุทัย</t>
  </si>
  <si>
    <t>ปัณณ์</t>
  </si>
  <si>
    <t>เลิศจตุรภัทร</t>
  </si>
  <si>
    <t>พงศ์ปณต</t>
  </si>
  <si>
    <t>พิทักษ์บุตร</t>
  </si>
  <si>
    <t>เกษมธรรมแสวง</t>
  </si>
  <si>
    <t>รชต</t>
  </si>
  <si>
    <t>วัลย์ศรี</t>
  </si>
  <si>
    <t>วิชญ์พล</t>
  </si>
  <si>
    <t>นาครัตน์</t>
  </si>
  <si>
    <t>หรรษลักษณ์</t>
  </si>
  <si>
    <t>เกรียงเกษม</t>
  </si>
  <si>
    <t>กนกวรรณ</t>
  </si>
  <si>
    <t>เถาโต</t>
  </si>
  <si>
    <t>กรกาญจน์พัช</t>
  </si>
  <si>
    <t>รัตนาภิรตานนท์</t>
  </si>
  <si>
    <t>กิจรุ่งโรจน์</t>
  </si>
  <si>
    <t>ธนภร</t>
  </si>
  <si>
    <t>ธมนวรรณ</t>
  </si>
  <si>
    <t>กอบเกื้อกูล</t>
  </si>
  <si>
    <t>เพิ่มพลกรัง</t>
  </si>
  <si>
    <t>ภิญญาพัชญ์</t>
  </si>
  <si>
    <t>หาญธำรงวิทย์</t>
  </si>
  <si>
    <t>ภูษณิศา</t>
  </si>
  <si>
    <t>มั่นคงพิทักษ์กุล</t>
  </si>
  <si>
    <t>รินรดา</t>
  </si>
  <si>
    <t>ศัลยานุบาล</t>
  </si>
  <si>
    <t>ลลนา</t>
  </si>
  <si>
    <t>ศรีสงคราม</t>
  </si>
  <si>
    <t>จงรัก</t>
  </si>
  <si>
    <t>ภักดี</t>
  </si>
  <si>
    <t>ชลนารถ</t>
  </si>
  <si>
    <t>จิตพีระวัฒน์</t>
  </si>
  <si>
    <t>ธนัชพงษ์</t>
  </si>
  <si>
    <t>ชาวงษ์</t>
  </si>
  <si>
    <t>ธราธร</t>
  </si>
  <si>
    <t>โศภิษฐิกุล</t>
  </si>
  <si>
    <t>นบธรรม</t>
  </si>
  <si>
    <t>จิระจรัส</t>
  </si>
  <si>
    <t>นิติภูมิ</t>
  </si>
  <si>
    <t>พรหมปลัด</t>
  </si>
  <si>
    <t>ปราชญา</t>
  </si>
  <si>
    <t>อินทรา</t>
  </si>
  <si>
    <t>สุรเกียรติกำจร</t>
  </si>
  <si>
    <t>พชรพล</t>
  </si>
  <si>
    <t>บรรเจิดประดิษฐ์</t>
  </si>
  <si>
    <t>ภูธเนศ</t>
  </si>
  <si>
    <t>พิศุทธ์สินธุ์</t>
  </si>
  <si>
    <t>ศรัณวิชญ์</t>
  </si>
  <si>
    <t>จันทรมิล</t>
  </si>
  <si>
    <t>สิทธิ์ชัย</t>
  </si>
  <si>
    <t>รัตนคาม</t>
  </si>
  <si>
    <t>ไอริณ</t>
  </si>
  <si>
    <t>ศิริอดุลย์</t>
  </si>
  <si>
    <t>กัชบงกช</t>
  </si>
  <si>
    <t>หมอทรัพย์</t>
  </si>
  <si>
    <t>ขาวพลัด</t>
  </si>
  <si>
    <t>ธัญมน</t>
  </si>
  <si>
    <t>ลิลิตการตกุล</t>
  </si>
  <si>
    <t>พิมพ์ลภัส</t>
  </si>
  <si>
    <t>ศรีพัฒน์พิริยกุล</t>
  </si>
  <si>
    <t>วรอนงค์</t>
  </si>
  <si>
    <t>หทัยพิทักษ์</t>
  </si>
  <si>
    <t>สโรชา</t>
  </si>
  <si>
    <t>เสมอภาค</t>
  </si>
  <si>
    <t>อิสราภรณ์</t>
  </si>
  <si>
    <t>ศุภอักษร</t>
  </si>
  <si>
    <t>เกียรติเตชินท์</t>
  </si>
  <si>
    <t>รุ่งเรืองสาคร</t>
  </si>
  <si>
    <t>เอกณัฏฐ์</t>
  </si>
  <si>
    <t>แจ่มใส</t>
  </si>
  <si>
    <t>ไมตรี</t>
  </si>
  <si>
    <t>หิรัญตียะกุล</t>
  </si>
  <si>
    <t>เลาห์ประเสริฐสิทธิ์</t>
  </si>
  <si>
    <t>จงสุพรรณพงศ์</t>
  </si>
  <si>
    <t>ธนาธิป</t>
  </si>
  <si>
    <t>เชื้ออินต๊ะ</t>
  </si>
  <si>
    <t>ปฏิหารย์</t>
  </si>
  <si>
    <t>ยิ่งวงศ์วิวัฒน์</t>
  </si>
  <si>
    <t>ละเภท</t>
  </si>
  <si>
    <t>ภูริณัฐ</t>
  </si>
  <si>
    <t>พงษ์ธรรมรักษ์</t>
  </si>
  <si>
    <t>ราเชนทร์</t>
  </si>
  <si>
    <t>ขาวสุริจันทร์</t>
  </si>
  <si>
    <t>วรเชษฎฐ์</t>
  </si>
  <si>
    <t>สุทธิสมิทธิ์</t>
  </si>
  <si>
    <t>ฝักเจริญผล</t>
  </si>
  <si>
    <t>ศิวกร</t>
  </si>
  <si>
    <t>อัครสุต</t>
  </si>
  <si>
    <t>อนุรักษ์</t>
  </si>
  <si>
    <t>วิริยะภูมิสิริ</t>
  </si>
  <si>
    <t>อิทธินันท์</t>
  </si>
  <si>
    <t>เมนอน</t>
  </si>
  <si>
    <t>กุลภัสสร์</t>
  </si>
  <si>
    <t>เทพทา</t>
  </si>
  <si>
    <t>หัตถ์สุวรรณกุล</t>
  </si>
  <si>
    <t>ธัญญวีร์</t>
  </si>
  <si>
    <t>ทองตัน</t>
  </si>
  <si>
    <t>ลภัสรดา</t>
  </si>
  <si>
    <t>องค์เทียมสัคค์</t>
  </si>
  <si>
    <t>ศุภาพิชญ์</t>
  </si>
  <si>
    <t>บุญญรัตนสิริ</t>
  </si>
  <si>
    <t>อมลวรรณ</t>
  </si>
  <si>
    <t>นราศิโรรัตน์</t>
  </si>
  <si>
    <t>แตรตุลาการ</t>
  </si>
  <si>
    <t>ณัฐพล</t>
  </si>
  <si>
    <t>ธรณนิธิกุล</t>
  </si>
  <si>
    <t>ณัฐวุฒิ</t>
  </si>
  <si>
    <t>บัวประเสริฐยิ่ง</t>
  </si>
  <si>
    <t>เลิศมงคล</t>
  </si>
  <si>
    <t>ธีรทัศน์</t>
  </si>
  <si>
    <t>อุฬารพาณิชกุล</t>
  </si>
  <si>
    <t>บุริศร์</t>
  </si>
  <si>
    <t>หงส์ประภัศร</t>
  </si>
  <si>
    <t>ปภพ</t>
  </si>
  <si>
    <t>เตชาทวีวรรณ</t>
  </si>
  <si>
    <t>ปาราเมศ</t>
  </si>
  <si>
    <t>โชติพงค์</t>
  </si>
  <si>
    <t>ภูรินัฐ</t>
  </si>
  <si>
    <t>พฤกษ์กานนท์</t>
  </si>
  <si>
    <t>พรหมจรรย์</t>
  </si>
  <si>
    <t>วัชรสรรค์</t>
  </si>
  <si>
    <t>ธีรชาติอนันต์</t>
  </si>
  <si>
    <t>วีรภัทร</t>
  </si>
  <si>
    <t>ฤทธิกุลสิทธิชัย</t>
  </si>
  <si>
    <t>ศิรวิชญ์</t>
  </si>
  <si>
    <t>ธนะวันต์</t>
  </si>
  <si>
    <t>จตุพรมงคล</t>
  </si>
  <si>
    <t>สุรภูมิ</t>
  </si>
  <si>
    <t>ช่างเหล็ก</t>
  </si>
  <si>
    <t>กันต์กนิษฐ์</t>
  </si>
  <si>
    <t>ศรียุทธศักดิ์</t>
  </si>
  <si>
    <t>พิสุทธิ์วรารมย์</t>
  </si>
  <si>
    <t>ชัญญพัชร์</t>
  </si>
  <si>
    <t>อิทธิเบญจพงศ์</t>
  </si>
  <si>
    <t>พฤกพัฒนาชัย</t>
  </si>
  <si>
    <t>พรรณภัทร</t>
  </si>
  <si>
    <t>สหายา</t>
  </si>
  <si>
    <t>พัชรพร</t>
  </si>
  <si>
    <t>บุญญสุวรรณ</t>
  </si>
  <si>
    <t>พัณณิตา</t>
  </si>
  <si>
    <t>ไชยชำนิ</t>
  </si>
  <si>
    <t>กณิศ</t>
  </si>
  <si>
    <t>ซื่อพัฒนะ</t>
  </si>
  <si>
    <t>กฤษณ์</t>
  </si>
  <si>
    <t>มณีเทศ</t>
  </si>
  <si>
    <t>กิตติกานต์</t>
  </si>
  <si>
    <t>พงษ์ลิมศรี</t>
  </si>
  <si>
    <t>คณาธิป</t>
  </si>
  <si>
    <t>คว้าพงศ์ไพฑูรย์</t>
  </si>
  <si>
    <t>จิตรภาณุ</t>
  </si>
  <si>
    <t>เหลืองอร่าม</t>
  </si>
  <si>
    <t>จิรัฏฐ์</t>
  </si>
  <si>
    <t>ภาณุเตชะ</t>
  </si>
  <si>
    <t>ชนกันต์</t>
  </si>
  <si>
    <t>ประสมศรี</t>
  </si>
  <si>
    <t>เทียมสุข</t>
  </si>
  <si>
    <t>ธัชวรรธน์</t>
  </si>
  <si>
    <t>ปัญญาวุฒิเลิศ</t>
  </si>
  <si>
    <t>ประภากร</t>
  </si>
  <si>
    <t>ตันยะกุล</t>
  </si>
  <si>
    <t>ปัณฑิวัฒน์</t>
  </si>
  <si>
    <t>ธรรมนูญรักษ์</t>
  </si>
  <si>
    <t>พริษฐ์</t>
  </si>
  <si>
    <t>กาญจนหิตานนท์</t>
  </si>
  <si>
    <t>พลพล</t>
  </si>
  <si>
    <t>ลิมกุล</t>
  </si>
  <si>
    <t>ภูชิสส์</t>
  </si>
  <si>
    <t>เกิดศิริ</t>
  </si>
  <si>
    <t>วสวัตติ์</t>
  </si>
  <si>
    <t>ใจพรหม</t>
  </si>
  <si>
    <t>อินทรชิต</t>
  </si>
  <si>
    <t>ตันทองแท้</t>
  </si>
  <si>
    <t>กรวรัญ</t>
  </si>
  <si>
    <t>ติรนันท์มงคล</t>
  </si>
  <si>
    <t>กัญญนันทน์</t>
  </si>
  <si>
    <t>อยู่ประเสริฐชัย</t>
  </si>
  <si>
    <t>กุสุมา</t>
  </si>
  <si>
    <t>ใจเปี่ยม</t>
  </si>
  <si>
    <t>ชัญญา</t>
  </si>
  <si>
    <t>เมฆาสุวรรณดำรง</t>
  </si>
  <si>
    <t>ณฐพรรณอร</t>
  </si>
  <si>
    <t>เกียรติดิลกรัฐ</t>
  </si>
  <si>
    <t>ณัฐชานันท์</t>
  </si>
  <si>
    <t>วังวิวัฒน์เดชา</t>
  </si>
  <si>
    <t>พิมพ์มาดา</t>
  </si>
  <si>
    <t>อสึขิ</t>
  </si>
  <si>
    <t>มัทสึซาว่า</t>
  </si>
  <si>
    <t>แทนทัย</t>
  </si>
  <si>
    <t>หล่อชัชวาลกุล</t>
  </si>
  <si>
    <t>ปรีชาชัยสุรัตน์</t>
  </si>
  <si>
    <t>กฤษฎิพงศ์</t>
  </si>
  <si>
    <t>กาญจนุปกฤต</t>
  </si>
  <si>
    <t>จีระพัสก์</t>
  </si>
  <si>
    <t>เกล็ดเครือมาศ</t>
  </si>
  <si>
    <t>ณัฏฐ์</t>
  </si>
  <si>
    <t>วารีวนิช</t>
  </si>
  <si>
    <t>ธนสิน</t>
  </si>
  <si>
    <t>เฉลิมชาติ</t>
  </si>
  <si>
    <t>เตชปีติกุล</t>
  </si>
  <si>
    <t>พันธ์นภัทร</t>
  </si>
  <si>
    <t>อัจฉริยะภากร</t>
  </si>
  <si>
    <t>ทุมสท้าน</t>
  </si>
  <si>
    <t>ธิติศักดิ์เมธี</t>
  </si>
  <si>
    <t>เภาวัฒนาสุข</t>
  </si>
  <si>
    <t>จิรภัทรภูมิ</t>
  </si>
  <si>
    <t>วัชร์กรณ์ภัทร์</t>
  </si>
  <si>
    <t>อุ่นพรมมี</t>
  </si>
  <si>
    <t>วิธิณัฐ</t>
  </si>
  <si>
    <t>ธีร์วิริยะ</t>
  </si>
  <si>
    <t>นิลสุวรรณ</t>
  </si>
  <si>
    <t>สุขเกิด</t>
  </si>
  <si>
    <t>สุวรรณโณ</t>
  </si>
  <si>
    <t>ชนานำ</t>
  </si>
  <si>
    <t>เชื้อกิตติศักดิ์</t>
  </si>
  <si>
    <t>บัวอรุณ</t>
  </si>
  <si>
    <t>เสรีเจริญสถิตย์</t>
  </si>
  <si>
    <t>ปาณิสรา</t>
  </si>
  <si>
    <t>เกียรติบัณฑิต</t>
  </si>
  <si>
    <t>ภัทรมน</t>
  </si>
  <si>
    <t>เธียรมนตรี</t>
  </si>
  <si>
    <t>ไมตรีจิตต์</t>
  </si>
  <si>
    <t>กรวุฒิ</t>
  </si>
  <si>
    <t>ศิริอนันตภัทร์</t>
  </si>
  <si>
    <t>ผิวนวล</t>
  </si>
  <si>
    <t>กิตินัทธ์</t>
  </si>
  <si>
    <t>คีรีธรรม</t>
  </si>
  <si>
    <t>เกียรติมงคล</t>
  </si>
  <si>
    <t>เหรียญรุ่งโรจน์</t>
  </si>
  <si>
    <t>ลิมป์พิทักษ์พงศ์</t>
  </si>
  <si>
    <t>ชยานุวงศ์</t>
  </si>
  <si>
    <t>ปริพัฒน์</t>
  </si>
  <si>
    <t>ทรัพย์ประกิต</t>
  </si>
  <si>
    <t>ชุติวิกัย</t>
  </si>
  <si>
    <t>วีรวิทย์</t>
  </si>
  <si>
    <t>นิรันพรพุทธา</t>
  </si>
  <si>
    <t>สรณคมน์คุปต์</t>
  </si>
  <si>
    <t>สุกฤษฏิ์</t>
  </si>
  <si>
    <t>มโนมัยโรจน์</t>
  </si>
  <si>
    <t>สุระพัชช์</t>
  </si>
  <si>
    <t>หิรัญสิราวัตร</t>
  </si>
  <si>
    <t>กันตา</t>
  </si>
  <si>
    <t>ยอวิทยา</t>
  </si>
  <si>
    <t>ชฎาพร</t>
  </si>
  <si>
    <t>สินธุภิญโญ</t>
  </si>
  <si>
    <t>ธันยาภรณ์</t>
  </si>
  <si>
    <t>มโนชัยวุฒิกุล</t>
  </si>
  <si>
    <t>ทวีมั่นพุทธกาล</t>
  </si>
  <si>
    <t>สุชานันท์</t>
  </si>
  <si>
    <t>กาญจนารัตน์</t>
  </si>
  <si>
    <t>อภิชญา</t>
  </si>
  <si>
    <t>บุญวิเศษ</t>
  </si>
  <si>
    <t>เจตนิพิฐ</t>
  </si>
  <si>
    <t>ปรปักษ์เป็นจุณ</t>
  </si>
  <si>
    <t>เจตวัฒน์</t>
  </si>
  <si>
    <t>ดาวเฉลิมวงศ์</t>
  </si>
  <si>
    <t>กันต์</t>
  </si>
  <si>
    <t>กิตติชัยดำรง</t>
  </si>
  <si>
    <t>กิตติภพ</t>
  </si>
  <si>
    <t>วิจักษณกุล</t>
  </si>
  <si>
    <t>ฏิณห์</t>
  </si>
  <si>
    <t>สายตรง</t>
  </si>
  <si>
    <t>สาระธนะ</t>
  </si>
  <si>
    <t>สุธรรมเกษม</t>
  </si>
  <si>
    <t>กัญจนโรจน์</t>
  </si>
  <si>
    <t>ธราดร</t>
  </si>
  <si>
    <t>อึ้งประสิทธิ์</t>
  </si>
  <si>
    <t>วัชรีบำรุง</t>
  </si>
  <si>
    <t>ปรินทร</t>
  </si>
  <si>
    <t>สุวรรณทวี</t>
  </si>
  <si>
    <t>พีระพงศ์</t>
  </si>
  <si>
    <t>ฐิติพันธ์รังสฤต</t>
  </si>
  <si>
    <t>ภูวพัศ</t>
  </si>
  <si>
    <t>เทียมจรรยา</t>
  </si>
  <si>
    <t>สุวิจักขณ์</t>
  </si>
  <si>
    <t>ทิพยเนตร</t>
  </si>
  <si>
    <t>อดุลยคุปต์</t>
  </si>
  <si>
    <t>บัวบุตร</t>
  </si>
  <si>
    <t>อริย์ธัช</t>
  </si>
  <si>
    <t>อริยานุชิตกุล</t>
  </si>
  <si>
    <t>อาศิส</t>
  </si>
  <si>
    <t>เอื้อกานต์</t>
  </si>
  <si>
    <t>เศวตสุทธิพันธ์</t>
  </si>
  <si>
    <t>ธัญจิรา</t>
  </si>
  <si>
    <t>ว่องไวคุณอนันต์</t>
  </si>
  <si>
    <t>บุษบงกช</t>
  </si>
  <si>
    <t>อยู่ศิริ</t>
  </si>
  <si>
    <t>ปิติภา</t>
  </si>
  <si>
    <t>แก้วพวง</t>
  </si>
  <si>
    <t>พริมา</t>
  </si>
  <si>
    <t>ชลวิหารพันธ์</t>
  </si>
  <si>
    <t>รฐา</t>
  </si>
  <si>
    <t>พุทธชัยกุล</t>
  </si>
  <si>
    <t>เอื้ออังกูร</t>
  </si>
  <si>
    <t>ภูมิพิทักษ์พงศ์</t>
  </si>
  <si>
    <t>ลิ้มรัตนพันธ์</t>
  </si>
  <si>
    <t>ชลสิฒภ์</t>
  </si>
  <si>
    <t>ชินวรากร</t>
  </si>
  <si>
    <t>ชาญพิชญ์</t>
  </si>
  <si>
    <t>พันธุ์เสงี่ยมจิตต์</t>
  </si>
  <si>
    <t>โกเมนเอก</t>
  </si>
  <si>
    <t>พินิต</t>
  </si>
  <si>
    <t>กล่อมจิตเจริญ</t>
  </si>
  <si>
    <t>พีรณัฐ</t>
  </si>
  <si>
    <t>โกสัจจะ</t>
  </si>
  <si>
    <t>ควรดำรงธรรม</t>
  </si>
  <si>
    <t>พรหมช้าง</t>
  </si>
  <si>
    <t>ยุทธนา</t>
  </si>
  <si>
    <t>สรรค์วิวัฒน์</t>
  </si>
  <si>
    <t>จิระสุวิบูลย์</t>
  </si>
  <si>
    <t>จรูญศักดิ์</t>
  </si>
  <si>
    <t>วุฒินันท์</t>
  </si>
  <si>
    <t>อุปพงษ์</t>
  </si>
  <si>
    <t>สรวิศ</t>
  </si>
  <si>
    <t>ถิ่นชีลอง</t>
  </si>
  <si>
    <t>สักรินทร์</t>
  </si>
  <si>
    <t>นนทะภา</t>
  </si>
  <si>
    <t>จักรวาลวิบูลย์</t>
  </si>
  <si>
    <t>ณิชาภัทร</t>
  </si>
  <si>
    <t>ปัญญาสุขุม</t>
  </si>
  <si>
    <t>ธัญธร</t>
  </si>
  <si>
    <t>พัชรวลัย</t>
  </si>
  <si>
    <t>วงศ์สุวรรณ</t>
  </si>
  <si>
    <t>อักษราภัค</t>
  </si>
  <si>
    <t>สุประดิษฐ</t>
  </si>
  <si>
    <t>กฤตณัฐ</t>
  </si>
  <si>
    <t>ธีราโมกข์</t>
  </si>
  <si>
    <t>จริยาสถาพร</t>
  </si>
  <si>
    <t>งั่นบุญศรี</t>
  </si>
  <si>
    <t>ชินพัฒน์</t>
  </si>
  <si>
    <t>คำพิทักษ์</t>
  </si>
  <si>
    <t>ณพล</t>
  </si>
  <si>
    <t>ณัฐธัญ</t>
  </si>
  <si>
    <t>หวังถาวร</t>
  </si>
  <si>
    <t>ถิรธวัช</t>
  </si>
  <si>
    <t>ณรงค์การดี</t>
  </si>
  <si>
    <t>ทีปต์ชนิตว์</t>
  </si>
  <si>
    <t>สิริสุขนันทเดช</t>
  </si>
  <si>
    <t>ธนเทพ</t>
  </si>
  <si>
    <t>ลิมป์พาณิชย์กุล</t>
  </si>
  <si>
    <t>เตมัยสมิธิ</t>
  </si>
  <si>
    <t>มุกดาสนิท</t>
  </si>
  <si>
    <t>ธนัส</t>
  </si>
  <si>
    <t>วงศ์สมุทร</t>
  </si>
  <si>
    <t>บำรุงเชาว์เกษม</t>
  </si>
  <si>
    <t>ปัณณวิชญ์</t>
  </si>
  <si>
    <t>สุทธิโมกข์</t>
  </si>
  <si>
    <t>พงศ์ฐวัจน์</t>
  </si>
  <si>
    <t>จงจิตร</t>
  </si>
  <si>
    <t>พัทธ์พงศ์</t>
  </si>
  <si>
    <t>ปัญจอานนท์</t>
  </si>
  <si>
    <t>ภูวเดช</t>
  </si>
  <si>
    <t>อนันต์วรวัฒน์</t>
  </si>
  <si>
    <t>วุฒิภัทร</t>
  </si>
  <si>
    <t>รัตนเกษร</t>
  </si>
  <si>
    <t>หะทัยธรรม</t>
  </si>
  <si>
    <t>รัตนเสถียร</t>
  </si>
  <si>
    <t>1. นางสาวรังสิมา  สายรัตนทองคำ</t>
  </si>
  <si>
    <t>2. นายวีรวุฒิ  เทียนขาว</t>
  </si>
  <si>
    <t>1. นายชัยนันท์  วันอินทร์</t>
  </si>
  <si>
    <t>1. นางสาวภัทรญา  กลิ่นทอง</t>
  </si>
  <si>
    <t>2. นายบุญนที  ศักดิ์บุญญารัตน์</t>
  </si>
  <si>
    <t>1. นายชัยวัฒน์  เชื้อมั่ง</t>
  </si>
  <si>
    <t>2. นางสาวขวัญสกุล  อุปพันธ์</t>
  </si>
  <si>
    <t>1. นางปภากร  วงศ์ศิลปกุล</t>
  </si>
  <si>
    <t>3. นางสาวทิวาพร  อภัยพัฒน์</t>
  </si>
  <si>
    <t>2. นางสาวเกศนี  นุชทองม่วง</t>
  </si>
  <si>
    <t>3. Miss Maria Delia A. Daya</t>
  </si>
  <si>
    <t>ชั้นมัธยมศึกษาปีที่  4/1  ภาคเรียนที่  1  ปีการศึกษา  2561</t>
  </si>
  <si>
    <t>ชั้นมัธยมศึกษาปีที่  4/2  ภาคเรียนที่  1  ปีการศึกษา  2561</t>
  </si>
  <si>
    <t>ชั้นมัธยมศึกษาปีที่  4/3  ภาคเรียนที่  1  ปีการศึกษา  2561</t>
  </si>
  <si>
    <t>ชั้นมัธยมศึกษาปีที่  4/4  ภาคเรียนที่  1  ปีการศึกษา  2561</t>
  </si>
  <si>
    <t>ชั้นมัธยมศึกษาปีที่  4/5  ภาคเรียนที่  1  ปีการศึกษา  2561</t>
  </si>
  <si>
    <t>ชั้นมัธยมศึกษาปีที่  4/6  ภาคเรียนที่  1  ปีการศึกษา  2561</t>
  </si>
  <si>
    <t>ชั้นมัธยมศึกษาปีที่  4/7  ภาคเรียนที่  1  ปีการศึกษา  2561</t>
  </si>
  <si>
    <t>ชั้นมัธยมศึกษาปีที่  4/8  ภาคเรียนที่  1  ปีการศึกษา  2561</t>
  </si>
  <si>
    <t>ชั้นมัธยมศึกษาปีที่  4/9  ภาคเรียนที่  1  ปีการศึกษา  2561</t>
  </si>
  <si>
    <t>ชั้นมัธยมศึกษาปีที่  4/10  ภาคเรียนที่  1  ปีการศึกษา  2561</t>
  </si>
  <si>
    <t>มาริสา</t>
  </si>
  <si>
    <t>เคเอส</t>
  </si>
  <si>
    <t>ธรรมธัช</t>
  </si>
  <si>
    <t>ตันติเสวี</t>
  </si>
  <si>
    <t>พรรษ</t>
  </si>
  <si>
    <t>เดชาวิชิตเลิศ</t>
  </si>
  <si>
    <t>อชิรญาณ์</t>
  </si>
  <si>
    <t>สฤษดิพันธุ์</t>
  </si>
  <si>
    <t>รัตนศิวโมกษ์</t>
  </si>
  <si>
    <t>จงชาณสิทโธ</t>
  </si>
  <si>
    <t>ภูมิศักดิ์</t>
  </si>
  <si>
    <t>พลนาจร</t>
  </si>
  <si>
    <t>ชนะพันธ์</t>
  </si>
  <si>
    <t>ม.4/6</t>
  </si>
  <si>
    <t>ม.4/7</t>
  </si>
  <si>
    <t>ม.4/8</t>
  </si>
  <si>
    <t>ม.4/10</t>
  </si>
  <si>
    <t>07621</t>
  </si>
  <si>
    <t>07622</t>
  </si>
  <si>
    <t>07623</t>
  </si>
  <si>
    <t>07624</t>
  </si>
  <si>
    <t>07625</t>
  </si>
  <si>
    <t>07626</t>
  </si>
  <si>
    <t>07627</t>
  </si>
  <si>
    <t>07628</t>
  </si>
  <si>
    <t>07629</t>
  </si>
  <si>
    <t>07630</t>
  </si>
  <si>
    <t>07631</t>
  </si>
  <si>
    <t>07632</t>
  </si>
  <si>
    <t>07633</t>
  </si>
  <si>
    <t>07634</t>
  </si>
  <si>
    <t>07635</t>
  </si>
  <si>
    <t>07636</t>
  </si>
  <si>
    <t>07637</t>
  </si>
  <si>
    <t>07638</t>
  </si>
  <si>
    <t>07639</t>
  </si>
  <si>
    <t>07640</t>
  </si>
  <si>
    <t>07641</t>
  </si>
  <si>
    <t>07642</t>
  </si>
  <si>
    <t>07643</t>
  </si>
  <si>
    <t>07644</t>
  </si>
  <si>
    <t>07645</t>
  </si>
  <si>
    <t>07646</t>
  </si>
  <si>
    <t>07647</t>
  </si>
  <si>
    <t>07648</t>
  </si>
  <si>
    <t>07649</t>
  </si>
  <si>
    <t>07650</t>
  </si>
  <si>
    <t>07651</t>
  </si>
  <si>
    <t>07652</t>
  </si>
  <si>
    <t>07653</t>
  </si>
  <si>
    <t>07654</t>
  </si>
  <si>
    <t>07655</t>
  </si>
  <si>
    <t>07656</t>
  </si>
  <si>
    <t>07657</t>
  </si>
  <si>
    <t>07658</t>
  </si>
  <si>
    <t>07659</t>
  </si>
  <si>
    <t>07660</t>
  </si>
  <si>
    <t>07661</t>
  </si>
  <si>
    <t>07662</t>
  </si>
  <si>
    <t>07663</t>
  </si>
  <si>
    <t>07664</t>
  </si>
  <si>
    <t>07665</t>
  </si>
  <si>
    <t>07666</t>
  </si>
  <si>
    <t>07667</t>
  </si>
  <si>
    <t>07668</t>
  </si>
  <si>
    <t>07669</t>
  </si>
  <si>
    <t>07670</t>
  </si>
  <si>
    <t>07671</t>
  </si>
  <si>
    <t>07672</t>
  </si>
  <si>
    <t>07673</t>
  </si>
  <si>
    <t>07674</t>
  </si>
  <si>
    <t>07675</t>
  </si>
  <si>
    <t>07676</t>
  </si>
  <si>
    <t>07677</t>
  </si>
  <si>
    <t>07678</t>
  </si>
  <si>
    <t>07679</t>
  </si>
  <si>
    <t>07680</t>
  </si>
  <si>
    <t>07681</t>
  </si>
  <si>
    <t>07682</t>
  </si>
  <si>
    <t>07683</t>
  </si>
  <si>
    <t>07684</t>
  </si>
  <si>
    <t>07685</t>
  </si>
  <si>
    <t>07686</t>
  </si>
  <si>
    <t>07687</t>
  </si>
  <si>
    <t>07688</t>
  </si>
  <si>
    <t>07689</t>
  </si>
  <si>
    <t>07690</t>
  </si>
  <si>
    <t>07691</t>
  </si>
  <si>
    <t>07692</t>
  </si>
  <si>
    <t>07693</t>
  </si>
  <si>
    <t>07694</t>
  </si>
  <si>
    <t>07695</t>
  </si>
  <si>
    <t>07696</t>
  </si>
  <si>
    <t>07697</t>
  </si>
  <si>
    <t>07698</t>
  </si>
  <si>
    <t>07699</t>
  </si>
  <si>
    <t>07700</t>
  </si>
  <si>
    <t>07701</t>
  </si>
  <si>
    <t>07702</t>
  </si>
  <si>
    <t>07703</t>
  </si>
  <si>
    <t>07704</t>
  </si>
  <si>
    <t>07705</t>
  </si>
  <si>
    <t>07706</t>
  </si>
  <si>
    <t>07707</t>
  </si>
  <si>
    <t>07708</t>
  </si>
  <si>
    <t>07709</t>
  </si>
  <si>
    <t>07710</t>
  </si>
  <si>
    <t>07711</t>
  </si>
  <si>
    <t>07712</t>
  </si>
  <si>
    <t>07713</t>
  </si>
  <si>
    <t>07714</t>
  </si>
  <si>
    <t>07715</t>
  </si>
  <si>
    <t>07716</t>
  </si>
  <si>
    <t>07717</t>
  </si>
  <si>
    <t>07718</t>
  </si>
  <si>
    <t>07719</t>
  </si>
  <si>
    <t>07720</t>
  </si>
  <si>
    <t>07721</t>
  </si>
  <si>
    <t>07722</t>
  </si>
  <si>
    <t>07723</t>
  </si>
  <si>
    <t>07724</t>
  </si>
  <si>
    <t>07725</t>
  </si>
  <si>
    <t>07726</t>
  </si>
  <si>
    <t>07727</t>
  </si>
  <si>
    <t>07728</t>
  </si>
  <si>
    <t>07729</t>
  </si>
  <si>
    <t>07730</t>
  </si>
  <si>
    <t>07731</t>
  </si>
  <si>
    <t>07732</t>
  </si>
  <si>
    <t>07733</t>
  </si>
  <si>
    <t>07734</t>
  </si>
  <si>
    <t>07735</t>
  </si>
  <si>
    <t>07736</t>
  </si>
  <si>
    <t>07737</t>
  </si>
  <si>
    <t>07738</t>
  </si>
  <si>
    <t>07739</t>
  </si>
  <si>
    <t>07740</t>
  </si>
  <si>
    <t>07741</t>
  </si>
  <si>
    <t>07742</t>
  </si>
  <si>
    <t>07743</t>
  </si>
  <si>
    <t>07744</t>
  </si>
  <si>
    <t>07745</t>
  </si>
  <si>
    <t>07746</t>
  </si>
  <si>
    <t>07747</t>
  </si>
  <si>
    <t>07748</t>
  </si>
  <si>
    <t>07749</t>
  </si>
  <si>
    <t>07750</t>
  </si>
  <si>
    <t>07751</t>
  </si>
  <si>
    <t>07752</t>
  </si>
  <si>
    <t>07753</t>
  </si>
  <si>
    <t>07754</t>
  </si>
  <si>
    <t>07755</t>
  </si>
  <si>
    <t>07756</t>
  </si>
  <si>
    <t>07757</t>
  </si>
  <si>
    <t>07758</t>
  </si>
  <si>
    <t>07759</t>
  </si>
  <si>
    <t>07760</t>
  </si>
  <si>
    <t>07761</t>
  </si>
  <si>
    <t>07762</t>
  </si>
  <si>
    <t>07763</t>
  </si>
  <si>
    <t>07764</t>
  </si>
  <si>
    <t>07765</t>
  </si>
  <si>
    <t>07766</t>
  </si>
  <si>
    <t>07767</t>
  </si>
  <si>
    <t>07768</t>
  </si>
  <si>
    <t>07769</t>
  </si>
  <si>
    <t>07770</t>
  </si>
  <si>
    <t>07771</t>
  </si>
  <si>
    <t>07772</t>
  </si>
  <si>
    <t>07773</t>
  </si>
  <si>
    <t>07774</t>
  </si>
  <si>
    <t>07775</t>
  </si>
  <si>
    <t>07776</t>
  </si>
  <si>
    <t>07777</t>
  </si>
  <si>
    <t>07778</t>
  </si>
  <si>
    <t>07779</t>
  </si>
  <si>
    <t>07780</t>
  </si>
  <si>
    <t>07781</t>
  </si>
  <si>
    <t>07782</t>
  </si>
  <si>
    <t>07783</t>
  </si>
  <si>
    <t>07784</t>
  </si>
  <si>
    <t>07785</t>
  </si>
  <si>
    <t>07786</t>
  </si>
  <si>
    <t>07787</t>
  </si>
  <si>
    <t>07788</t>
  </si>
  <si>
    <t>07789</t>
  </si>
  <si>
    <t>07790</t>
  </si>
  <si>
    <t>07791</t>
  </si>
  <si>
    <t>07792</t>
  </si>
  <si>
    <t>07793</t>
  </si>
  <si>
    <t>07794</t>
  </si>
  <si>
    <t>07795</t>
  </si>
  <si>
    <t>07796</t>
  </si>
  <si>
    <t>07797</t>
  </si>
  <si>
    <t>07798</t>
  </si>
  <si>
    <t>07799</t>
  </si>
  <si>
    <t>07800</t>
  </si>
  <si>
    <t>07801</t>
  </si>
  <si>
    <t>07802</t>
  </si>
  <si>
    <t>07803</t>
  </si>
  <si>
    <t>07804</t>
  </si>
  <si>
    <t>07805</t>
  </si>
  <si>
    <t>07806</t>
  </si>
  <si>
    <t>07807</t>
  </si>
  <si>
    <t>07808</t>
  </si>
  <si>
    <t>07809</t>
  </si>
  <si>
    <t>07810</t>
  </si>
  <si>
    <t>07811</t>
  </si>
  <si>
    <t>07812</t>
  </si>
  <si>
    <t>07822</t>
  </si>
  <si>
    <t>07832</t>
  </si>
  <si>
    <t>07842</t>
  </si>
  <si>
    <t>07852</t>
  </si>
  <si>
    <t>07813</t>
  </si>
  <si>
    <t>07814</t>
  </si>
  <si>
    <t>07815</t>
  </si>
  <si>
    <t>07816</t>
  </si>
  <si>
    <t>07817</t>
  </si>
  <si>
    <t>07818</t>
  </si>
  <si>
    <t>07819</t>
  </si>
  <si>
    <t>07820</t>
  </si>
  <si>
    <t>07821</t>
  </si>
  <si>
    <t>07823</t>
  </si>
  <si>
    <t>07824</t>
  </si>
  <si>
    <t>07825</t>
  </si>
  <si>
    <t>07826</t>
  </si>
  <si>
    <t>07827</t>
  </si>
  <si>
    <t>07828</t>
  </si>
  <si>
    <t>07829</t>
  </si>
  <si>
    <t>07830</t>
  </si>
  <si>
    <t>07831</t>
  </si>
  <si>
    <t>07833</t>
  </si>
  <si>
    <t>07834</t>
  </si>
  <si>
    <t>07835</t>
  </si>
  <si>
    <t>07836</t>
  </si>
  <si>
    <t>07837</t>
  </si>
  <si>
    <t>07838</t>
  </si>
  <si>
    <t>07839</t>
  </si>
  <si>
    <t>07840</t>
  </si>
  <si>
    <t>07841</t>
  </si>
  <si>
    <t>07843</t>
  </si>
  <si>
    <t>07844</t>
  </si>
  <si>
    <t>07845</t>
  </si>
  <si>
    <t>07846</t>
  </si>
  <si>
    <t>07847</t>
  </si>
  <si>
    <t>07848</t>
  </si>
  <si>
    <t>07849</t>
  </si>
  <si>
    <t>07850</t>
  </si>
  <si>
    <t>07851</t>
  </si>
  <si>
    <t>07853</t>
  </si>
  <si>
    <t>07854</t>
  </si>
  <si>
    <t>07855</t>
  </si>
  <si>
    <t>07856</t>
  </si>
  <si>
    <t>1. ดร.ศราวุทธ  แสงอุไร</t>
  </si>
  <si>
    <t>2. ดร.อัญญารัตน์  บุญวัฒน์</t>
  </si>
  <si>
    <t>2. ดร.สาโรจน์  บุญเส็ง</t>
  </si>
  <si>
    <t>1. ดร.อรวรรณ  ปิยะบุญ</t>
  </si>
  <si>
    <t>2. ดร.ดวงแข  ศรีคุณ</t>
  </si>
  <si>
    <t>1. ดร.สิริรัตน์  พงศ์พิพัฒนพันธุ์</t>
  </si>
  <si>
    <t>2. ดร.ธนัชกฤศ  แก้วเต็ม</t>
  </si>
  <si>
    <t>2. ดร.ธัญนันท์  ภูผาจง</t>
  </si>
  <si>
    <t>1. ดร.เกียรติภูมิ  รอดพันธ์</t>
  </si>
  <si>
    <t>+AR31:AT34AR33:AR34</t>
  </si>
  <si>
    <t>ธัญวรัตน์</t>
  </si>
  <si>
    <t>ลงชื่อรับ USERNAME &amp; PASSWORD</t>
  </si>
  <si>
    <t>07381</t>
  </si>
  <si>
    <t>แพรวา</t>
  </si>
  <si>
    <t>อรุณแสงศิลป์</t>
  </si>
  <si>
    <t>07394</t>
  </si>
  <si>
    <t>ธนานันต์</t>
  </si>
  <si>
    <t>ปรีดิศรีพิพัฒน์</t>
  </si>
  <si>
    <t>ม.6/10</t>
  </si>
  <si>
    <t>1. นางฐิติมา  กล้าหาญ</t>
  </si>
  <si>
    <t>2. นางสาวธิวาวัน  พราหมณ์พันธุ์</t>
  </si>
  <si>
    <t>07857</t>
  </si>
  <si>
    <t>กมลนัทธ์</t>
  </si>
  <si>
    <t>07858</t>
  </si>
  <si>
    <t>เตชินี</t>
  </si>
  <si>
    <t>พิริยะวรากุล</t>
  </si>
  <si>
    <t>07859</t>
  </si>
  <si>
    <t>นภัสนันท์</t>
  </si>
  <si>
    <t>แซ่ลิ่ม</t>
  </si>
  <si>
    <t>07860</t>
  </si>
  <si>
    <t>ปทิตตา</t>
  </si>
  <si>
    <t>ฉัตรวิชชานนท์</t>
  </si>
  <si>
    <t>07861</t>
  </si>
  <si>
    <t>ปัทมพร</t>
  </si>
  <si>
    <t>จุลเสนีย์ชร</t>
  </si>
  <si>
    <t>07862</t>
  </si>
  <si>
    <t>พรประดับ</t>
  </si>
  <si>
    <t>บุญรอด</t>
  </si>
  <si>
    <t>07863</t>
  </si>
  <si>
    <t>พิมพ์วุฒิ</t>
  </si>
  <si>
    <t>เนติสุนทร</t>
  </si>
  <si>
    <t>07864</t>
  </si>
  <si>
    <t>ศานต์รักษ์</t>
  </si>
  <si>
    <t>07865</t>
  </si>
  <si>
    <t>จักรกฤษณ์</t>
  </si>
  <si>
    <t>ตันซื่อ</t>
  </si>
  <si>
    <t>07866</t>
  </si>
  <si>
    <t>ผลลาภ</t>
  </si>
  <si>
    <t>07867</t>
  </si>
  <si>
    <t>ณรรถกฤษ</t>
  </si>
  <si>
    <t>ธีระรัชชานนท์</t>
  </si>
  <si>
    <t>07868</t>
  </si>
  <si>
    <t>ชัยเจริญไมตรี</t>
  </si>
  <si>
    <t>07869</t>
  </si>
  <si>
    <t>นพณัฐ</t>
  </si>
  <si>
    <t>นันทุรัตน์</t>
  </si>
  <si>
    <t>07870</t>
  </si>
  <si>
    <t>นรภัทร</t>
  </si>
  <si>
    <t>แท่นมณี</t>
  </si>
  <si>
    <t>07871</t>
  </si>
  <si>
    <t>07872</t>
  </si>
  <si>
    <t>ภูมินทร์</t>
  </si>
  <si>
    <t>วิมุตติโกศล</t>
  </si>
  <si>
    <t>07873</t>
  </si>
  <si>
    <t>ซิมธวัธชัย</t>
  </si>
  <si>
    <t>07874</t>
  </si>
  <si>
    <t>ราเมศวร์</t>
  </si>
  <si>
    <t>พรหมคง</t>
  </si>
  <si>
    <t>07875</t>
  </si>
  <si>
    <t>วรัชญะ</t>
  </si>
  <si>
    <t>วัชโรทยางกูร</t>
  </si>
  <si>
    <t>07876</t>
  </si>
  <si>
    <t>วริทธิ์</t>
  </si>
  <si>
    <t>วงศ์วิจิตรวณิช</t>
  </si>
  <si>
    <t>07877</t>
  </si>
  <si>
    <t>สรไกร</t>
  </si>
  <si>
    <t>ไตรอานนท์</t>
  </si>
  <si>
    <t>07878</t>
  </si>
  <si>
    <t>สิทธิณัฐ</t>
  </si>
  <si>
    <t>วรรณทวี</t>
  </si>
  <si>
    <t>07879</t>
  </si>
  <si>
    <t>สุภนัย</t>
  </si>
  <si>
    <t>รอดนารี</t>
  </si>
  <si>
    <t>07880</t>
  </si>
  <si>
    <t>อู่ทอง</t>
  </si>
  <si>
    <t>เสนางคนิกร</t>
  </si>
  <si>
    <t>07881</t>
  </si>
  <si>
    <t>กานต์สิรี</t>
  </si>
  <si>
    <t>กันทรวิชัยวัฒน์</t>
  </si>
  <si>
    <t>07882</t>
  </si>
  <si>
    <t>เอกอำนวย</t>
  </si>
  <si>
    <t>07883</t>
  </si>
  <si>
    <t>โชษิตา</t>
  </si>
  <si>
    <t>กังสภัทรกุล</t>
  </si>
  <si>
    <t>07884</t>
  </si>
  <si>
    <t>07885</t>
  </si>
  <si>
    <t>ดลชนก</t>
  </si>
  <si>
    <t>ลามะให</t>
  </si>
  <si>
    <t>07886</t>
  </si>
  <si>
    <t>ดัชนี</t>
  </si>
  <si>
    <t>07887</t>
  </si>
  <si>
    <t>ปารมี</t>
  </si>
  <si>
    <t>ธรรมกุลางกูร</t>
  </si>
  <si>
    <t>07888</t>
  </si>
  <si>
    <t>กฤช</t>
  </si>
  <si>
    <t>ตันประเสริฐ</t>
  </si>
  <si>
    <t>07889</t>
  </si>
  <si>
    <t>ลุ่นเซียะ</t>
  </si>
  <si>
    <t>07890</t>
  </si>
  <si>
    <t>คงสหัส</t>
  </si>
  <si>
    <t>วงศ์จินดานนท์</t>
  </si>
  <si>
    <t>07891</t>
  </si>
  <si>
    <t>จิรายุ</t>
  </si>
  <si>
    <t>หงส์อมตะ</t>
  </si>
  <si>
    <t>07892</t>
  </si>
  <si>
    <t>ชัดชาญ</t>
  </si>
  <si>
    <t>ทรัพย์สมานวงศ์</t>
  </si>
  <si>
    <t>07893</t>
  </si>
  <si>
    <t>จันทรุมาศ</t>
  </si>
  <si>
    <t>07894</t>
  </si>
  <si>
    <t>ธนบดี</t>
  </si>
  <si>
    <t>เลาลักษณเลิศ</t>
  </si>
  <si>
    <t>07895</t>
  </si>
  <si>
    <t>ธนัยนันท์</t>
  </si>
  <si>
    <t>พรพลธีรกูล</t>
  </si>
  <si>
    <t>07896</t>
  </si>
  <si>
    <t>ไชยนพกุล</t>
  </si>
  <si>
    <t>07897</t>
  </si>
  <si>
    <t>นพนิธิ</t>
  </si>
  <si>
    <t>พุทธเจริญ</t>
  </si>
  <si>
    <t>07898</t>
  </si>
  <si>
    <t>พิชญุตม์</t>
  </si>
  <si>
    <t>ลือปิยะพาณิชย์</t>
  </si>
  <si>
    <t>07899</t>
  </si>
  <si>
    <t>07900</t>
  </si>
  <si>
    <t>ภควัต</t>
  </si>
  <si>
    <t>ณัฎฐานิธิพัฒน์</t>
  </si>
  <si>
    <t>07901</t>
  </si>
  <si>
    <t>ภัทรภณ</t>
  </si>
  <si>
    <t>ตันติธรรมโสภณ</t>
  </si>
  <si>
    <t>07902</t>
  </si>
  <si>
    <t>ภูรินทร์</t>
  </si>
  <si>
    <t>จารุสมบัติ</t>
  </si>
  <si>
    <t>07903</t>
  </si>
  <si>
    <t>ยศภัทร</t>
  </si>
  <si>
    <t>ชมพูพงษ์</t>
  </si>
  <si>
    <t>07904</t>
  </si>
  <si>
    <t>สงวนงาม</t>
  </si>
  <si>
    <t>07905</t>
  </si>
  <si>
    <t>หิรัณยรัศมีวงศ์</t>
  </si>
  <si>
    <t>07906</t>
  </si>
  <si>
    <t>ณิชาภา</t>
  </si>
  <si>
    <t>วรพรรณโสภาค</t>
  </si>
  <si>
    <t>07907</t>
  </si>
  <si>
    <t>น้ำฟ้า</t>
  </si>
  <si>
    <t>พัฒนรังสรรค์</t>
  </si>
  <si>
    <t>07908</t>
  </si>
  <si>
    <t>บุญยานุช</t>
  </si>
  <si>
    <t>หิรัญธเนศ</t>
  </si>
  <si>
    <t>07909</t>
  </si>
  <si>
    <t>เปรมา</t>
  </si>
  <si>
    <t>ตั้งปูชนียกุล</t>
  </si>
  <si>
    <t>07910</t>
  </si>
  <si>
    <t>ไทยสุริโย</t>
  </si>
  <si>
    <t>07911</t>
  </si>
  <si>
    <t>อิสรีย์</t>
  </si>
  <si>
    <t>คหกิจไพศาล</t>
  </si>
  <si>
    <t>07912</t>
  </si>
  <si>
    <t>จิวัธยากูล</t>
  </si>
  <si>
    <t>07913</t>
  </si>
  <si>
    <t>ฐาปกรณ์</t>
  </si>
  <si>
    <t>พิพัฒน์ผจง</t>
  </si>
  <si>
    <t>07914</t>
  </si>
  <si>
    <t>รุ่งโรจน์</t>
  </si>
  <si>
    <t>07915</t>
  </si>
  <si>
    <t>สมิทธิกร</t>
  </si>
  <si>
    <t>07916</t>
  </si>
  <si>
    <t>ดรัณ</t>
  </si>
  <si>
    <t>บูรณะ</t>
  </si>
  <si>
    <t>07917</t>
  </si>
  <si>
    <t>ทวี</t>
  </si>
  <si>
    <t>ตั้งวิจิตรสกุล</t>
  </si>
  <si>
    <t>07918</t>
  </si>
  <si>
    <t>ธนโชติ</t>
  </si>
  <si>
    <t>โรจนวานิชกิจ</t>
  </si>
  <si>
    <t>07919</t>
  </si>
  <si>
    <t>พรพิพัฒน์</t>
  </si>
  <si>
    <t>แหขุนทด</t>
  </si>
  <si>
    <t>07920</t>
  </si>
  <si>
    <t>พาทิศ</t>
  </si>
  <si>
    <t>พูลทองคำ</t>
  </si>
  <si>
    <t>07921</t>
  </si>
  <si>
    <t>สารแก้ว</t>
  </si>
  <si>
    <t>07922</t>
  </si>
  <si>
    <t>ภูริช</t>
  </si>
  <si>
    <t>ดีเป็นธรรม</t>
  </si>
  <si>
    <t>07923</t>
  </si>
  <si>
    <t>วริศ</t>
  </si>
  <si>
    <t>07924</t>
  </si>
  <si>
    <t>พลายงาม</t>
  </si>
  <si>
    <t>07925</t>
  </si>
  <si>
    <t>ศรีสิทธิพร</t>
  </si>
  <si>
    <t>07926</t>
  </si>
  <si>
    <t>สรวีย์</t>
  </si>
  <si>
    <t>สุวรรณรักษ์</t>
  </si>
  <si>
    <t>07927</t>
  </si>
  <si>
    <t>สัณหณัฐทวี</t>
  </si>
  <si>
    <t>ธนรัช</t>
  </si>
  <si>
    <t>07928</t>
  </si>
  <si>
    <t>อายุทัย</t>
  </si>
  <si>
    <t>โนนแก้ว</t>
  </si>
  <si>
    <t>07954</t>
  </si>
  <si>
    <t>พุกบุญมี</t>
  </si>
  <si>
    <t>07955</t>
  </si>
  <si>
    <t>ณฐพร</t>
  </si>
  <si>
    <t>ฐิตินันท์</t>
  </si>
  <si>
    <t>07956</t>
  </si>
  <si>
    <t>วงศ์สืบสันตติ</t>
  </si>
  <si>
    <t>07957</t>
  </si>
  <si>
    <t>ลีไตรรงค์</t>
  </si>
  <si>
    <t>07958</t>
  </si>
  <si>
    <t>ไปรยา</t>
  </si>
  <si>
    <t>ชัยปราการ</t>
  </si>
  <si>
    <t>07959</t>
  </si>
  <si>
    <t>พิชชาภา</t>
  </si>
  <si>
    <t>ตัณฑสมบูรณ์</t>
  </si>
  <si>
    <t>07960</t>
  </si>
  <si>
    <t>ศศิภา</t>
  </si>
  <si>
    <t>สนั่นเสียง</t>
  </si>
  <si>
    <t>07961</t>
  </si>
  <si>
    <t>อเนชา</t>
  </si>
  <si>
    <t>ยกสมบัติ</t>
  </si>
  <si>
    <t>07962</t>
  </si>
  <si>
    <t>แก้วลำพูน</t>
  </si>
  <si>
    <t>07963</t>
  </si>
  <si>
    <t>07964</t>
  </si>
  <si>
    <t>นวกิจวัฒนา</t>
  </si>
  <si>
    <t>07965</t>
  </si>
  <si>
    <t>สุทธิโอภาส</t>
  </si>
  <si>
    <t>07966</t>
  </si>
  <si>
    <t>หล้าแหล่ง</t>
  </si>
  <si>
    <t>07967</t>
  </si>
  <si>
    <t>โชติพิสิฐ</t>
  </si>
  <si>
    <t>อดุลสีหวัตต์</t>
  </si>
  <si>
    <t>07968</t>
  </si>
  <si>
    <t>ดารากร</t>
  </si>
  <si>
    <t>07969</t>
  </si>
  <si>
    <t>จันทร์คำ</t>
  </si>
  <si>
    <t>07970</t>
  </si>
  <si>
    <t>ธีรวิชญ์</t>
  </si>
  <si>
    <t>ระวังวงศ์</t>
  </si>
  <si>
    <t>07971</t>
  </si>
  <si>
    <t>ปุณณวิช</t>
  </si>
  <si>
    <t>พงศ์ศรีอัศวิน</t>
  </si>
  <si>
    <t>07972</t>
  </si>
  <si>
    <t>พลวิชญ์</t>
  </si>
  <si>
    <t>ธีรพันธุวัฒน์</t>
  </si>
  <si>
    <t>07973</t>
  </si>
  <si>
    <t>ทัศนัย</t>
  </si>
  <si>
    <t>07974</t>
  </si>
  <si>
    <t>ภูริพงษ์</t>
  </si>
  <si>
    <t>07975</t>
  </si>
  <si>
    <t>มัชฌิมา</t>
  </si>
  <si>
    <t>เพ็ญนุกูล</t>
  </si>
  <si>
    <t>07976</t>
  </si>
  <si>
    <t>รชานนท์</t>
  </si>
  <si>
    <t>มั่นเขียว</t>
  </si>
  <si>
    <t>07977</t>
  </si>
  <si>
    <t>วิริยะ</t>
  </si>
  <si>
    <t>โอสถนิมิตดี</t>
  </si>
  <si>
    <t>07929</t>
  </si>
  <si>
    <t>ณัฐนา</t>
  </si>
  <si>
    <t>โชคบุญเจริญ</t>
  </si>
  <si>
    <t>07930</t>
  </si>
  <si>
    <t>วันสุข</t>
  </si>
  <si>
    <t>07931</t>
  </si>
  <si>
    <t>07932</t>
  </si>
  <si>
    <t>ฟ้าใส</t>
  </si>
  <si>
    <t>โตธนะรุ่งโรจน์</t>
  </si>
  <si>
    <t>07933</t>
  </si>
  <si>
    <t>ภัสนันท์</t>
  </si>
  <si>
    <t>บวรไกรเลิศ</t>
  </si>
  <si>
    <t>07934</t>
  </si>
  <si>
    <t>ศศิรดา</t>
  </si>
  <si>
    <t>ประทีปภวเมธา</t>
  </si>
  <si>
    <t>07935</t>
  </si>
  <si>
    <t>สุปภาดา</t>
  </si>
  <si>
    <t>พูนธนางกูร</t>
  </si>
  <si>
    <t>07936</t>
  </si>
  <si>
    <t>อัจฉริยา</t>
  </si>
  <si>
    <t>โรจน์บัณฑิต</t>
  </si>
  <si>
    <t>07937</t>
  </si>
  <si>
    <t>กฤษฏิ์</t>
  </si>
  <si>
    <t>กสิกพันธุ์</t>
  </si>
  <si>
    <t>07938</t>
  </si>
  <si>
    <t>กฤษติธี</t>
  </si>
  <si>
    <t>โชติคราม</t>
  </si>
  <si>
    <t>07939</t>
  </si>
  <si>
    <t>กวีรภัทร์</t>
  </si>
  <si>
    <t>ไชยไธสง</t>
  </si>
  <si>
    <t>07940</t>
  </si>
  <si>
    <t>เขมจิรัฎฐ์</t>
  </si>
  <si>
    <t>เฮงสวัสดิ์</t>
  </si>
  <si>
    <t>07941</t>
  </si>
  <si>
    <t>ชีวานนท์</t>
  </si>
  <si>
    <t>ชุลีคร</t>
  </si>
  <si>
    <t>07942</t>
  </si>
  <si>
    <t>ญาณศรณ์</t>
  </si>
  <si>
    <t>อังคณาวิศัลย์</t>
  </si>
  <si>
    <t>07943</t>
  </si>
  <si>
    <t>ณัฐวินทร์</t>
  </si>
  <si>
    <t>แย้มประเสริฐ</t>
  </si>
  <si>
    <t>07944</t>
  </si>
  <si>
    <t>ทีฆรัตนมงคล</t>
  </si>
  <si>
    <t>07945</t>
  </si>
  <si>
    <t>คลังนาค</t>
  </si>
  <si>
    <t>07946</t>
  </si>
  <si>
    <t>ธนัท</t>
  </si>
  <si>
    <t>รงค์บัญฑิต</t>
  </si>
  <si>
    <t>07947</t>
  </si>
  <si>
    <t>นนธนัช</t>
  </si>
  <si>
    <t>เตปันวงศ์</t>
  </si>
  <si>
    <t>07948</t>
  </si>
  <si>
    <t>เบอร์นาร์ด คองเกียต</t>
  </si>
  <si>
    <t>เปห์</t>
  </si>
  <si>
    <t>07949</t>
  </si>
  <si>
    <t>ปณชัย</t>
  </si>
  <si>
    <t>โชคถนอมทรัพย์</t>
  </si>
  <si>
    <t>07950</t>
  </si>
  <si>
    <t>ภาธร</t>
  </si>
  <si>
    <t>พัทมุข</t>
  </si>
  <si>
    <t>07951</t>
  </si>
  <si>
    <t>ภูผา</t>
  </si>
  <si>
    <t>โชคพระสมบัติ</t>
  </si>
  <si>
    <t>07952</t>
  </si>
  <si>
    <t>วุฒิภัทรธรรม</t>
  </si>
  <si>
    <t>07953</t>
  </si>
  <si>
    <t>สฐิรณัฐ</t>
  </si>
  <si>
    <t>อุไรรัตน์</t>
  </si>
  <si>
    <t>07978</t>
  </si>
  <si>
    <t>กวิสรา</t>
  </si>
  <si>
    <t>รุจิประภากร</t>
  </si>
  <si>
    <t>07979</t>
  </si>
  <si>
    <t>ญาโณณัทฐ์</t>
  </si>
  <si>
    <t>ถวัลย์เสรีวัฒนา</t>
  </si>
  <si>
    <t>07980</t>
  </si>
  <si>
    <t>ปภาสร</t>
  </si>
  <si>
    <t>วัฒนกุล</t>
  </si>
  <si>
    <t>07981</t>
  </si>
  <si>
    <t>ปิยวรา</t>
  </si>
  <si>
    <t>โสวะนา</t>
  </si>
  <si>
    <t>07982</t>
  </si>
  <si>
    <t>ภัททิยา</t>
  </si>
  <si>
    <t>โป้ซิ้ว</t>
  </si>
  <si>
    <t>07983</t>
  </si>
  <si>
    <t>มนัสนันท์</t>
  </si>
  <si>
    <t>บุญระยอง</t>
  </si>
  <si>
    <t>07984</t>
  </si>
  <si>
    <t>จันทร์เชย</t>
  </si>
  <si>
    <t>07985</t>
  </si>
  <si>
    <t>ศิริกาญจน์</t>
  </si>
  <si>
    <t>กาญจนสอาด</t>
  </si>
  <si>
    <t>07986</t>
  </si>
  <si>
    <t>กรวีร์</t>
  </si>
  <si>
    <t>ลีลาอดิศร</t>
  </si>
  <si>
    <t>07987</t>
  </si>
  <si>
    <t>บุญโยม</t>
  </si>
  <si>
    <t>07988</t>
  </si>
  <si>
    <t>กันตณัช</t>
  </si>
  <si>
    <t>โภชนะสมบัติ</t>
  </si>
  <si>
    <t>07989</t>
  </si>
  <si>
    <t>พลัดเมือง</t>
  </si>
  <si>
    <t>07990</t>
  </si>
  <si>
    <t>สงเดช</t>
  </si>
  <si>
    <t>07991</t>
  </si>
  <si>
    <t>ชิษณุพงศ์</t>
  </si>
  <si>
    <t>แสงสินธุ์</t>
  </si>
  <si>
    <t>07992</t>
  </si>
  <si>
    <t>ถิรณัฏฐ์</t>
  </si>
  <si>
    <t>กาญจนธัญรัตน์</t>
  </si>
  <si>
    <t>07993</t>
  </si>
  <si>
    <t>ธนาทิตย์</t>
  </si>
  <si>
    <t>ประดับไทย</t>
  </si>
  <si>
    <t>07994</t>
  </si>
  <si>
    <t>ธาม</t>
  </si>
  <si>
    <t>07995</t>
  </si>
  <si>
    <t>ธีรวัชร์</t>
  </si>
  <si>
    <t>แสงอุไร</t>
  </si>
  <si>
    <t>07996</t>
  </si>
  <si>
    <t>เธียร</t>
  </si>
  <si>
    <t>ครุพงศ์</t>
  </si>
  <si>
    <t>07997</t>
  </si>
  <si>
    <t>ปภิณวิช</t>
  </si>
  <si>
    <t>อนันตะเศรษฐกูล</t>
  </si>
  <si>
    <t>07998</t>
  </si>
  <si>
    <t>รุ่งโรจน์กิติยศ</t>
  </si>
  <si>
    <t>07999</t>
  </si>
  <si>
    <t>วงศธร</t>
  </si>
  <si>
    <t>วัฒนานนท์เสถียร</t>
  </si>
  <si>
    <t>08000</t>
  </si>
  <si>
    <t>วัชรพงศ์</t>
  </si>
  <si>
    <t>ทิมคล้ายพชร</t>
  </si>
  <si>
    <t>08001</t>
  </si>
  <si>
    <t>วุฒิพงศ์</t>
  </si>
  <si>
    <t>08002</t>
  </si>
  <si>
    <t>เจริญยงอยู่</t>
  </si>
  <si>
    <t>08003</t>
  </si>
  <si>
    <t>ธันยธรณ์</t>
  </si>
  <si>
    <t>ประเสริฐวชิรากุล</t>
  </si>
  <si>
    <t>08004</t>
  </si>
  <si>
    <t>เบญญาวัธน์</t>
  </si>
  <si>
    <t>ก้องนาวา</t>
  </si>
  <si>
    <t>08005</t>
  </si>
  <si>
    <t>08006</t>
  </si>
  <si>
    <t>ยศสินี</t>
  </si>
  <si>
    <t>พรหมทา</t>
  </si>
  <si>
    <t>08007</t>
  </si>
  <si>
    <t>รวิภา</t>
  </si>
  <si>
    <t>ถมยา</t>
  </si>
  <si>
    <t>08008</t>
  </si>
  <si>
    <t>ลักษิกา</t>
  </si>
  <si>
    <t>08009</t>
  </si>
  <si>
    <t>มาสิก</t>
  </si>
  <si>
    <t>08010</t>
  </si>
  <si>
    <t>วิบูลย์เกียรติ์</t>
  </si>
  <si>
    <t>08011</t>
  </si>
  <si>
    <t>จิรฐา</t>
  </si>
  <si>
    <t>รัตนบุษยาพร</t>
  </si>
  <si>
    <t>08012</t>
  </si>
  <si>
    <t>โชติภัทร</t>
  </si>
  <si>
    <t>พรธนมงคล</t>
  </si>
  <si>
    <t>08013</t>
  </si>
  <si>
    <t>แย้มยิ่ง</t>
  </si>
  <si>
    <t>08014</t>
  </si>
  <si>
    <t>ณัฐวะกร</t>
  </si>
  <si>
    <t>มีเเสง</t>
  </si>
  <si>
    <t>08015</t>
  </si>
  <si>
    <t>ทศธรรมรังสี</t>
  </si>
  <si>
    <t>08016</t>
  </si>
  <si>
    <t>ธัญธีร์</t>
  </si>
  <si>
    <t>กีรติเจริญวงศ์</t>
  </si>
  <si>
    <t>08017</t>
  </si>
  <si>
    <t>นนทพัฒน์</t>
  </si>
  <si>
    <t>นิวัฒนกาญจนา</t>
  </si>
  <si>
    <t>08018</t>
  </si>
  <si>
    <t>ปราชญ์</t>
  </si>
  <si>
    <t>จำรัสธนสาร</t>
  </si>
  <si>
    <t>08019</t>
  </si>
  <si>
    <t>สวโรจน์</t>
  </si>
  <si>
    <t>08020</t>
  </si>
  <si>
    <t>กิตติพงศธรชัย</t>
  </si>
  <si>
    <t>08021</t>
  </si>
  <si>
    <t>พัฒฒ์</t>
  </si>
  <si>
    <t>พฤฒิวิลัย</t>
  </si>
  <si>
    <t>08022</t>
  </si>
  <si>
    <t>เมธาสิทธิ์</t>
  </si>
  <si>
    <t>ตันศิริ</t>
  </si>
  <si>
    <t>08023</t>
  </si>
  <si>
    <t>ยศภูมิ</t>
  </si>
  <si>
    <t>โกศลวิทยาธรรม</t>
  </si>
  <si>
    <t>08024</t>
  </si>
  <si>
    <t>ศิระ</t>
  </si>
  <si>
    <t>ดวงเนตร</t>
  </si>
  <si>
    <t>08025</t>
  </si>
  <si>
    <t>เสฏฐวุฒิ</t>
  </si>
  <si>
    <t>อินทรประดิษฐ์</t>
  </si>
  <si>
    <t>08026</t>
  </si>
  <si>
    <t>กัญญณัช</t>
  </si>
  <si>
    <t>คงวณิช</t>
  </si>
  <si>
    <t>08027</t>
  </si>
  <si>
    <t>ธาดาชัยพงศธร</t>
  </si>
  <si>
    <t>08028</t>
  </si>
  <si>
    <t>คลอดเพ็ง</t>
  </si>
  <si>
    <t>08029</t>
  </si>
  <si>
    <t>ปวรา</t>
  </si>
  <si>
    <t>08030</t>
  </si>
  <si>
    <t>พิชญ์สินี</t>
  </si>
  <si>
    <t>สมศิริกุล</t>
  </si>
  <si>
    <t>08031</t>
  </si>
  <si>
    <t>รตา</t>
  </si>
  <si>
    <t>อุตตะมะ</t>
  </si>
  <si>
    <t>08032</t>
  </si>
  <si>
    <t>สิรีญณาฐ</t>
  </si>
  <si>
    <t>โก</t>
  </si>
  <si>
    <t>08033</t>
  </si>
  <si>
    <t>ชณัฐปกรณ์</t>
  </si>
  <si>
    <t>สิรินทรโสภณ</t>
  </si>
  <si>
    <t>08034</t>
  </si>
  <si>
    <t>ชินาธิป</t>
  </si>
  <si>
    <t>08035</t>
  </si>
  <si>
    <t>ฐิติภูมิ</t>
  </si>
  <si>
    <t>โกมุทานุสรณ์</t>
  </si>
  <si>
    <t>08036</t>
  </si>
  <si>
    <t>ธารไทรทอง</t>
  </si>
  <si>
    <t>08037</t>
  </si>
  <si>
    <t>ทรงโปรด</t>
  </si>
  <si>
    <t>อ่องศรี</t>
  </si>
  <si>
    <t>08038</t>
  </si>
  <si>
    <t>ธนวิชญ์</t>
  </si>
  <si>
    <t>แสบงบาลเจริญชัย</t>
  </si>
  <si>
    <t>08039</t>
  </si>
  <si>
    <t>ธนัช</t>
  </si>
  <si>
    <t>อำไพพิสุทธิ์สกุล</t>
  </si>
  <si>
    <t>08040</t>
  </si>
  <si>
    <t>แซ่หลี</t>
  </si>
  <si>
    <t>08041</t>
  </si>
  <si>
    <t>แย้มวงษ์</t>
  </si>
  <si>
    <t>08042</t>
  </si>
  <si>
    <t>นราวิชญ์</t>
  </si>
  <si>
    <t>มีคุณ</t>
  </si>
  <si>
    <t>08043</t>
  </si>
  <si>
    <t>08044</t>
  </si>
  <si>
    <t>ภาวิต</t>
  </si>
  <si>
    <t>แก้วนุรัชดาสร</t>
  </si>
  <si>
    <t>08045</t>
  </si>
  <si>
    <t>ภาสวี</t>
  </si>
  <si>
    <t>ตรีราภี</t>
  </si>
  <si>
    <t>08046</t>
  </si>
  <si>
    <t>มหาสมุฏ</t>
  </si>
  <si>
    <t>พุฒทอง</t>
  </si>
  <si>
    <t>08047</t>
  </si>
  <si>
    <t>ลภัส</t>
  </si>
  <si>
    <t>พรธนมนตรี</t>
  </si>
  <si>
    <t>08048</t>
  </si>
  <si>
    <t>วิษณุพร</t>
  </si>
  <si>
    <t>08049</t>
  </si>
  <si>
    <t xml:space="preserve">ศุภกร </t>
  </si>
  <si>
    <t>แย้มหลั่งทรัพย์</t>
  </si>
  <si>
    <t>08050</t>
  </si>
  <si>
    <t>อ้วนไตร</t>
  </si>
  <si>
    <t>08051</t>
  </si>
  <si>
    <t>กิติญาดา</t>
  </si>
  <si>
    <t>ลิมเรืองรอง</t>
  </si>
  <si>
    <t>08052</t>
  </si>
  <si>
    <t>ชมพูนุท</t>
  </si>
  <si>
    <t>โสมภีร์</t>
  </si>
  <si>
    <t>08053</t>
  </si>
  <si>
    <t>ธันยพร</t>
  </si>
  <si>
    <t>08054</t>
  </si>
  <si>
    <t>ธีรนาฏ</t>
  </si>
  <si>
    <t>กันต์พิทยา</t>
  </si>
  <si>
    <t>08055</t>
  </si>
  <si>
    <t>08056</t>
  </si>
  <si>
    <t>ปุลพร</t>
  </si>
  <si>
    <t>08057</t>
  </si>
  <si>
    <t>ไปรยา ไมยวา</t>
  </si>
  <si>
    <t>พรหมบุตร</t>
  </si>
  <si>
    <t>08058</t>
  </si>
  <si>
    <t>พลอยภัสสร</t>
  </si>
  <si>
    <t>ถิรจิตโต</t>
  </si>
  <si>
    <t>08059</t>
  </si>
  <si>
    <t>สุธีวีระขจร</t>
  </si>
  <si>
    <t>08060</t>
  </si>
  <si>
    <t>อชิรญา</t>
  </si>
  <si>
    <t>มานิตกุล</t>
  </si>
  <si>
    <t>08061</t>
  </si>
  <si>
    <t>จิรัฏฐ์ สตีเฟ่น</t>
  </si>
  <si>
    <t>ลำเพาพงศ์</t>
  </si>
  <si>
    <t>08062</t>
  </si>
  <si>
    <t>ชัชพิมุข</t>
  </si>
  <si>
    <t>ลือขจร</t>
  </si>
  <si>
    <t>08063</t>
  </si>
  <si>
    <t>อิทธิฤกษ์มงคล</t>
  </si>
  <si>
    <t>08064</t>
  </si>
  <si>
    <t>วราวรวรวุฒิ</t>
  </si>
  <si>
    <t>08065</t>
  </si>
  <si>
    <t>ณภัค</t>
  </si>
  <si>
    <t>เวชสุรียะกุล</t>
  </si>
  <si>
    <t>08066</t>
  </si>
  <si>
    <t>ณัฐภูมิ</t>
  </si>
  <si>
    <t>บำรุงชูเกียรติ</t>
  </si>
  <si>
    <t>08067</t>
  </si>
  <si>
    <t>เดชาวัต</t>
  </si>
  <si>
    <t>เชวงมหาปีติ</t>
  </si>
  <si>
    <t>08068</t>
  </si>
  <si>
    <t>ต้นข้าว</t>
  </si>
  <si>
    <t>จิตรนิรัตน์</t>
  </si>
  <si>
    <t>08069</t>
  </si>
  <si>
    <t>ปาติโมกข์</t>
  </si>
  <si>
    <t>สหะพล</t>
  </si>
  <si>
    <t>08070</t>
  </si>
  <si>
    <t>โมกข์</t>
  </si>
  <si>
    <t>วรรธนะโสภณ</t>
  </si>
  <si>
    <t>08071</t>
  </si>
  <si>
    <t>วชิรวิทย์</t>
  </si>
  <si>
    <t>โพธิ์สุวรรณ</t>
  </si>
  <si>
    <t>08072</t>
  </si>
  <si>
    <t>วุฒิสรรค์</t>
  </si>
  <si>
    <t>ปราชญ์พยนต์</t>
  </si>
  <si>
    <t>08073</t>
  </si>
  <si>
    <t>สุทธิภัทร</t>
  </si>
  <si>
    <t>จิตรแหง</t>
  </si>
  <si>
    <t>08074</t>
  </si>
  <si>
    <t>กนิษฐา</t>
  </si>
  <si>
    <t>ธรรมศาสตร์</t>
  </si>
  <si>
    <t>08075</t>
  </si>
  <si>
    <t>08076</t>
  </si>
  <si>
    <t>ธนกมล</t>
  </si>
  <si>
    <t>คงสนธิ</t>
  </si>
  <si>
    <t>08077</t>
  </si>
  <si>
    <t>นพรดา</t>
  </si>
  <si>
    <t>08078</t>
  </si>
  <si>
    <t>ตั้งสุนทรวิวัฒน์</t>
  </si>
  <si>
    <t>08079</t>
  </si>
  <si>
    <t>ภัคพสุตม์</t>
  </si>
  <si>
    <t>เดชะปิยวงศ์</t>
  </si>
  <si>
    <t>08080</t>
  </si>
  <si>
    <t>มณสิชา</t>
  </si>
  <si>
    <t>ตั้งศิริภิญโญ</t>
  </si>
  <si>
    <t>08081</t>
  </si>
  <si>
    <t>ศุภานิช</t>
  </si>
  <si>
    <t>ลิ่มเจริญพานิช</t>
  </si>
  <si>
    <t>08082</t>
  </si>
  <si>
    <t>กฤษฏิวัส</t>
  </si>
  <si>
    <t>ธนกำธร</t>
  </si>
  <si>
    <t>08083</t>
  </si>
  <si>
    <t>ธรรศกร</t>
  </si>
  <si>
    <t>ศิริสุวรรณ</t>
  </si>
  <si>
    <t>08084</t>
  </si>
  <si>
    <t>ปกรณ์สิทธิ์</t>
  </si>
  <si>
    <t>สิทธิเวชไทย</t>
  </si>
  <si>
    <t>08085</t>
  </si>
  <si>
    <t>ปรเมศวร์</t>
  </si>
  <si>
    <t>ติ้งสมชัยศิลป์</t>
  </si>
  <si>
    <t>08086</t>
  </si>
  <si>
    <t>ปุณยธร</t>
  </si>
  <si>
    <t>ทวีศักดิ์</t>
  </si>
  <si>
    <t>08087</t>
  </si>
  <si>
    <t>นิธิกิจโอฬาร</t>
  </si>
  <si>
    <t>08088</t>
  </si>
  <si>
    <t>พชรกฤษฏ์</t>
  </si>
  <si>
    <t>พรหมสุวรรณ</t>
  </si>
  <si>
    <t>08089</t>
  </si>
  <si>
    <t>พรพินิต</t>
  </si>
  <si>
    <t>ประสาทกุล</t>
  </si>
  <si>
    <t>08090</t>
  </si>
  <si>
    <t>ชินวัตร</t>
  </si>
  <si>
    <t>08091</t>
  </si>
  <si>
    <t>ศุภกิตติ์</t>
  </si>
  <si>
    <t>สร้อยน้ำ</t>
  </si>
  <si>
    <t>08092</t>
  </si>
  <si>
    <t>สถาปนา</t>
  </si>
  <si>
    <t>อาจหาญ</t>
  </si>
  <si>
    <t>08093</t>
  </si>
  <si>
    <t>บุญมีประกอบ</t>
  </si>
  <si>
    <t>08094</t>
  </si>
  <si>
    <t>สิร</t>
  </si>
  <si>
    <t>แย้มสระโส</t>
  </si>
  <si>
    <t>08095</t>
  </si>
  <si>
    <t>อชิระ</t>
  </si>
  <si>
    <t>ใจหวัง</t>
  </si>
  <si>
    <t>08096</t>
  </si>
  <si>
    <t>อติโรจน์ปัญญา</t>
  </si>
  <si>
    <t>1. นางสาวสุภาพัชร์  สินกันทรากร</t>
  </si>
  <si>
    <t>2. นายวีระยุทธ  ปีสาลี</t>
  </si>
  <si>
    <t>1. นายวัลลภ  คงนะ</t>
  </si>
  <si>
    <t>2. นางสาวเมษสุวัลย์  พงษ์ประมูล</t>
  </si>
  <si>
    <t>1. นางจีรวรรณ  บัวประทุม</t>
  </si>
  <si>
    <t>2. นางสาวประนอม  จิตต์กลาง</t>
  </si>
  <si>
    <t>1. นางสาวอุษา  จีนเจนกิจ</t>
  </si>
  <si>
    <t>2. นายมานนท์  ผสมสัตย์</t>
  </si>
  <si>
    <t>1. นายสมพร  บัวประทุม</t>
  </si>
  <si>
    <t>2. นางสาวอมรศรี  อมรวัชรพงศ์</t>
  </si>
  <si>
    <t>1. นางสาวนงลักษณ์  อาภาสัตย์</t>
  </si>
  <si>
    <t>2. นายธิษณะ  ชอบธรรม</t>
  </si>
  <si>
    <t>1. นายศราวุทธ  แสงอุไร</t>
  </si>
  <si>
    <t>2. นางสาวอัญญารัตน์  บุญวัฒน์</t>
  </si>
  <si>
    <t>1. นางสาวอรวรรณ  ปิยะบุญ</t>
  </si>
  <si>
    <t>2. นางสาวดวงแข  ศรีคูณ</t>
  </si>
  <si>
    <t>1. นางสาวสิริรัตน์  พงศ์พิพัฒนพันธุ์</t>
  </si>
  <si>
    <t>2. นายธนัชกฤศ  แก้วเต็ม</t>
  </si>
  <si>
    <t>1. นายเกียรติภูมิ  รอดพันธ์</t>
  </si>
  <si>
    <t>ม้าสุวรรณ</t>
  </si>
  <si>
    <t xml:space="preserve">ณฐพรรณอร </t>
  </si>
  <si>
    <t xml:space="preserve"> ชนานำ</t>
  </si>
  <si>
    <t>07395</t>
  </si>
  <si>
    <t>ปัณณสิทธิ์</t>
  </si>
  <si>
    <t>มีอินทร์</t>
  </si>
  <si>
    <t>สิริลาภโภคิน</t>
  </si>
  <si>
    <t>ลิ้มสุชาติ</t>
  </si>
  <si>
    <t>07771  นายกฤตภาส  จงชาณสิทโธ  ลาออกไปศึกษาต่อโรงเรียนเตรียมทหาร  วันที่  15 พฤษภาคม 2562</t>
  </si>
  <si>
    <t xml:space="preserve"> 07735  ชื่อ-นามสกุลเดิม  นายภูชิสส์ เกิดศิริ  แจ้งเปลี่ยน 23 พฤษภาคม 2562</t>
  </si>
  <si>
    <t xml:space="preserve">07381 นางสาวแพรวา อรุณแสงศิลป์  ย้ายมาจาก ม.4/1 ปกศ. 2560  โครงการแลกเปลี่ยน OEG (ส.ค. 60 - เม.ย. 61) </t>
  </si>
  <si>
    <t xml:space="preserve">07394  นายธนานันต์ ปรีดิศรีพิพัฒน์ ย้ายมาจาก ม.4/1 ปกศ. 2560 โครงการแลกเปลี่ยน iStudy in U.S.A (1 ส.ค. 60 - 30 มิ.ย. 61) </t>
  </si>
  <si>
    <t>นางสาวฐานิตา ฤกษ์ธนะขจร</t>
  </si>
  <si>
    <t>นายกุลพัชร  ชนานำ</t>
  </si>
  <si>
    <t>นางสาวพรรษนันท์ ทุ่งปรือ</t>
  </si>
  <si>
    <t>นางสาวเบญญาภา อติชาติภัสสร</t>
  </si>
  <si>
    <t>นางสาวณัฐนิชา สุขพาสน์เจริญ</t>
  </si>
  <si>
    <t>ลาพักการเรียน</t>
  </si>
  <si>
    <t>1. นายวีรวุฒิ  เทียนขาว</t>
  </si>
  <si>
    <t>2. นางสาวนวรัชต  คำสุวรรณ</t>
  </si>
  <si>
    <t>3. นายรุ่งโรจน์  ทวยเจริญ</t>
  </si>
  <si>
    <t>นางสาวพิชญา  ปรมาเวศ</t>
  </si>
  <si>
    <t>ย้ายมาจาก ม.5/7 ปกศ.2561  ไปโครงการแลกเปลี่ยน YES ณ ประเทศสหรัฐอเมริกา (ส.ค. 61 - พ.ค. 62)  กลับมาเรียน 10 มิ.ย. 2562</t>
  </si>
  <si>
    <t xml:space="preserve">07395 นายปัณณสิทธิ์ มีอินทร์ ย้ายมาจาก ม.6/1 ปกศ.2561 โครงการแลกเปลี่ยน ALC ณ ประเทศสหรัฐอเมริกา (ส.ค. 61 - มิ.ย. 62) </t>
  </si>
  <si>
    <t>ชั้นมัธยมศึกษาปีที่  6/1  ภาคเรียนที่  1  ปีการศึกษา  2563</t>
  </si>
  <si>
    <t>ชั้นมัธยมศึกษาปีที่  6/2  ภาคเรียนที่  1  ปีการศึกษา  2563</t>
  </si>
  <si>
    <t>ชั้นมัธยมศึกษาปีที่  6/3  ภาคเรียนที่  1  ปีการศึกษา  2563</t>
  </si>
  <si>
    <t>ชั้นมัธยมศึกษาปีที่  6/4  ภาคเรียนที่  1  ปีการศึกษา  2563</t>
  </si>
  <si>
    <t>ชั้นมัธยมศึกษาปีที่  6/5  ภาคเรียนที่  1  ปีการศึกษา  2563</t>
  </si>
  <si>
    <t>ชั้นมัธยมศึกษาปีที่  6/6  ภาคเรียนที่  1  ปีการศึกษา  2563</t>
  </si>
  <si>
    <t>ชั้นมัธยมศึกษาปีที่  6/7  ภาคเรียนที่  1  ปีการศึกษา  2563</t>
  </si>
  <si>
    <t>ชั้นมัธยมศึกษาปีที่  6/8  ภาคเรียนที่  1  ปีการศึกษา  2563</t>
  </si>
  <si>
    <t>ชั้นมัธยมศึกษาปีที่  6/9  ภาคเรียนที่  1  ปีการศึกษา  2563</t>
  </si>
  <si>
    <t>ชั้นมัธยมศึกษาปีที่  6/10  ภาคเรียนที่  1  ปีการศึกษา  2563</t>
  </si>
  <si>
    <t>ชั้นมัธยมศึกษาปีที่  5/1  ภาคเรียนที่  1  ปีการศึกษา  2563</t>
  </si>
  <si>
    <t>ชั้นมัธยมศึกษาปีที่  5/2  ภาคเรียนที่  1  ปีการศึกษา  2563</t>
  </si>
  <si>
    <t>ชั้นมัธยมศึกษาปีที่  5/3  ภาคเรียนที่  1  ปีการศึกษา  2563</t>
  </si>
  <si>
    <t>ชั้นมัธยมศึกษาปีที่  5/4  ภาคเรียนที่  1  ปีการศึกษา  2563</t>
  </si>
  <si>
    <t>ชั้นมัธยมศึกษาปีที่  5/5  ภาคเรียนที่  1  ปีการศึกษา  2563</t>
  </si>
  <si>
    <t>ชั้นมัธยมศึกษาปีที่  5/6  ภาคเรียนที่  1  ปีการศึกษา  2563</t>
  </si>
  <si>
    <t>ชั้นมัธยมศึกษาปีที่  5/7  ภาคเรียนที่  1  ปีการศึกษา  2563</t>
  </si>
  <si>
    <t>ชั้นมัธยมศึกษาปีที่  5/8  ภาคเรียนที่  1  ปีการศึกษา  2563</t>
  </si>
  <si>
    <t>ชั้นมัธยมศึกษาปีที่  5/9  ภาคเรียนที่  1  ปีการศึกษา  2563</t>
  </si>
  <si>
    <t>ชั้นมัธยมศึกษาปีที่  5/10  ภาคเรียนที่  1  ปีการศึกษา  2563</t>
  </si>
  <si>
    <t xml:space="preserve">07385 </t>
  </si>
  <si>
    <t xml:space="preserve">ณิชกานต์ </t>
  </si>
  <si>
    <t>ลวณะสกล</t>
  </si>
  <si>
    <t>3. นางปารวี  เพชรศรีงาม</t>
  </si>
  <si>
    <t>1. นายสาโรจน์  บุญเส็ง</t>
  </si>
  <si>
    <t>2. นางสาวนิธิกานต์  คิมอิ๋ง</t>
  </si>
  <si>
    <t>3. นายฐิติณัฐ  นภาวรรณ</t>
  </si>
  <si>
    <t>3. นายธนา  ทิพยานุกิจ</t>
  </si>
  <si>
    <t>3. นางสาวพิริยา  ยังรอต</t>
  </si>
  <si>
    <t>3. นางสาวนิรัชรา  ศศิธร</t>
  </si>
  <si>
    <t>3. นายธนภัทร  อาร์ด  สงวนบุญ</t>
  </si>
  <si>
    <t>4. นางรัตนา  สุขสำราญ</t>
  </si>
  <si>
    <t>3. นางสาวอรวรรณ  เข็มสม</t>
  </si>
  <si>
    <t>3. นายชูเกียรติ วงค์ใจหาญ</t>
  </si>
  <si>
    <t>1. นางสาวขวัญสกุล  อุปพันธ์</t>
  </si>
  <si>
    <t>2. นายจตุพร  พันตรี</t>
  </si>
  <si>
    <t>3. นางปภากร  วงศ์ศิลปกุล</t>
  </si>
  <si>
    <t>1. นางสาวธัญนันท์  ภูผาจง</t>
  </si>
  <si>
    <t>2. นางสาวทิวาพร  อภัยพัฒน์</t>
  </si>
  <si>
    <t>3. นางสาวเกดสุภา  จันทนาวิวัฒน์</t>
  </si>
  <si>
    <t>พิชญา</t>
  </si>
  <si>
    <t>ปรมาเวศ</t>
  </si>
  <si>
    <t>3. นางสาวกานดา  ผลอินทร์</t>
  </si>
  <si>
    <t>3. นายพรมงคล  จิ้มลิ้ม</t>
  </si>
  <si>
    <t>4. นางนวลจันทร์  บุญหนู</t>
  </si>
  <si>
    <t>3. นางสาวอรพรรณ  พงศ์ประยูร</t>
  </si>
  <si>
    <t>1. นางสาวนริศรา  หาหอม</t>
  </si>
  <si>
    <t>2. นางสุภานันท์  สุจริต</t>
  </si>
  <si>
    <t>4. นางสาวสุจิตรา  โสภา</t>
  </si>
  <si>
    <t>1. นางสาวปิยรัตน์  แซ่อึ้ง</t>
  </si>
  <si>
    <t>2. นายนคร จันละ</t>
  </si>
  <si>
    <t>3. นางสาวภิญญาพัชญ์ มั่งคั่ง</t>
  </si>
  <si>
    <t>3. นางสาวอนุตตรา  ตาทอง</t>
  </si>
  <si>
    <t>3. นางมะลินี  รักษมณี</t>
  </si>
  <si>
    <t>1. นายธวัชชัย  สุลาลัย</t>
  </si>
  <si>
    <t>2. นางสาวสุชาวดี  บูรณสมภพ</t>
  </si>
  <si>
    <t>3. นายลิ้ม  ปิ่นทอง</t>
  </si>
  <si>
    <t>3. นายธนภัทร  สินธวาชีวะ</t>
  </si>
  <si>
    <t>3. นางสาวพรทิพย์  พร้อมมูล</t>
  </si>
  <si>
    <t>ชั้นมัธยมศึกษาปีที่  4/1  ภาคเรียนที่  1  ปีการศึกษา  2563</t>
  </si>
  <si>
    <t>ชั้นมัธยมศึกษาปีที่  4/2  ภาคเรียนที่  1  ปีการศึกษา  2563</t>
  </si>
  <si>
    <t>ชั้นมัธยมศึกษาปีที่  4/3  ภาคเรียนที่  1  ปีการศึกษา  2563</t>
  </si>
  <si>
    <t>ชั้นมัธยมศึกษาปีที่  4/4  ภาคเรียนที่  1  ปีการศึกษา  2563</t>
  </si>
  <si>
    <t>ชั้นมัธยมศึกษาปีที่  4/5  ภาคเรียนที่  1  ปีการศึกษา  2563</t>
  </si>
  <si>
    <t>ชั้นมัธยมศึกษาปีที่  4/6  ภาคเรียนที่  1  ปีการศึกษา  2563</t>
  </si>
  <si>
    <t>ชั้นมัธยมศึกษาปีที่  4/7  ภาคเรียนที่  1  ปีการศึกษา  2563</t>
  </si>
  <si>
    <t>ชั้นมัธยมศึกษาปีที่  4/8  ภาคเรียนที่  1  ปีการศึกษา  2563</t>
  </si>
  <si>
    <t>ชั้นมัธยมศึกษาปีที่  4/9  ภาคเรียนที่  1  ปีการศึกษา  2563</t>
  </si>
  <si>
    <t>ชั้นมัธยมศึกษาปีที่  4/10  ภาคเรียนที่  1  ปีการศึกษา  2563</t>
  </si>
  <si>
    <t>1. นางสาวเลาขวัญ  งามประสิทธิ์</t>
  </si>
  <si>
    <t>2. นายชาคริต  สมานรักษ์</t>
  </si>
  <si>
    <t>3. นางสาวจตุภรณ์  สวัสดิ์รักษา</t>
  </si>
  <si>
    <t>4. นายชัยชนะ  เหมหอมเงิน</t>
  </si>
  <si>
    <t>1. นางทิพนาถ  น้อยแก้ว</t>
  </si>
  <si>
    <t>2. นายเดี่ยว  ใจบุญ</t>
  </si>
  <si>
    <t>3. Mr. Andrew Ssekabira</t>
  </si>
  <si>
    <t>4. นางสาวธนัญญา  หอมประทุม</t>
  </si>
  <si>
    <t>1. นางสาวธัญญรัตน์  ดำเกาะ</t>
  </si>
  <si>
    <t>2. นางสาวอาริตา  ปลื้มถนอม</t>
  </si>
  <si>
    <t>3. นายวิษณุ  ทิพย์ไสยาสน์</t>
  </si>
  <si>
    <t>1. นางปราณี  ดิษรัฐกิจ</t>
  </si>
  <si>
    <t>2. นายเมธชวิน  อินธิไชย</t>
  </si>
  <si>
    <t>1. นางสาวอารีย์  สักยิ้ม</t>
  </si>
  <si>
    <t>2. นายอนุชา  ประทุมมา</t>
  </si>
  <si>
    <t>3. นางสาวศุภมาส  เจือกโว้น</t>
  </si>
  <si>
    <t>1. นายกิติศักดิ์  บุญขำ</t>
  </si>
  <si>
    <t>2. นางสาวปริศนา  พิมดี</t>
  </si>
  <si>
    <t>3. นางสาววรพรรณ  การสมพจน์</t>
  </si>
  <si>
    <t>1. นายโอภาส  พระเทพ</t>
  </si>
  <si>
    <t>2. นางสาวมนสิการ  จันทร์สร้าง</t>
  </si>
  <si>
    <t>3. นางสาวภาวนา  สุขเกษม</t>
  </si>
  <si>
    <t>1. นายธรรมนูญ  ผุยรอด</t>
  </si>
  <si>
    <t>2. นางพิมพ์เพ็ญ  เธียรสิทธิพงศ์</t>
  </si>
  <si>
    <t>3. Mr. James Stevens</t>
  </si>
  <si>
    <t>4. นางสาวอรสิริ  อิ่มสุวรรณ์</t>
  </si>
  <si>
    <t>1. นางสุพรรณี  เชื้อนุ่น</t>
  </si>
  <si>
    <t>2. นางสาวดารุณี  มีชัย</t>
  </si>
  <si>
    <t>3. นางสาวสิรยาภรณ์  ผาลาวรรณ</t>
  </si>
  <si>
    <t>1. นางสาวณุจุฑา  ธรรมสุเมธ</t>
  </si>
  <si>
    <t>2. นายจิโรจน์  แสงรัตนประเสริฐ</t>
  </si>
  <si>
    <t>3. นางสาวโศลดา  รชตะพฤกษา</t>
  </si>
  <si>
    <t>08097</t>
  </si>
  <si>
    <t>กานต์รวี</t>
  </si>
  <si>
    <t>แย้มจะบก</t>
  </si>
  <si>
    <t>08098</t>
  </si>
  <si>
    <t>ณัชชา</t>
  </si>
  <si>
    <t>แสงแก้ว</t>
  </si>
  <si>
    <t>08099</t>
  </si>
  <si>
    <t>ณัฐชยาพร</t>
  </si>
  <si>
    <t>08100</t>
  </si>
  <si>
    <t>ปัฐนิช</t>
  </si>
  <si>
    <t>วิบูลสวัสดิ์วัฒนา</t>
  </si>
  <si>
    <t>08101</t>
  </si>
  <si>
    <t>ภัณฑิรา</t>
  </si>
  <si>
    <t>ศิริบรรณากุล</t>
  </si>
  <si>
    <t>08102</t>
  </si>
  <si>
    <t>ภาราดา</t>
  </si>
  <si>
    <t>โพยนอก</t>
  </si>
  <si>
    <t>08103</t>
  </si>
  <si>
    <t>วีรินทร์</t>
  </si>
  <si>
    <t>บรรจงปรุ</t>
  </si>
  <si>
    <t>08104</t>
  </si>
  <si>
    <t>สินีนาฏ</t>
  </si>
  <si>
    <t>ขำสุข</t>
  </si>
  <si>
    <t>08105</t>
  </si>
  <si>
    <t>ชัยวิชญ์</t>
  </si>
  <si>
    <t>จุนแสงจันทร์</t>
  </si>
  <si>
    <t>08106</t>
  </si>
  <si>
    <t>ฐิติวัชร์</t>
  </si>
  <si>
    <t>จันทรคณาพัฒน์</t>
  </si>
  <si>
    <t>08107</t>
  </si>
  <si>
    <t>ณัฐชานนท์</t>
  </si>
  <si>
    <t>โสนุช</t>
  </si>
  <si>
    <t>08108</t>
  </si>
  <si>
    <t>ณัทโชค</t>
  </si>
  <si>
    <t>อินทรกำแหง</t>
  </si>
  <si>
    <t>08109</t>
  </si>
  <si>
    <t>ธนธร</t>
  </si>
  <si>
    <t>งานสุจริต</t>
  </si>
  <si>
    <t>08110</t>
  </si>
  <si>
    <t>ธนพัฒน์</t>
  </si>
  <si>
    <t>รีชีวะ</t>
  </si>
  <si>
    <t>08111</t>
  </si>
  <si>
    <t>ธิติพัทธ์</t>
  </si>
  <si>
    <t>อินทสุวรรณ</t>
  </si>
  <si>
    <t>08112</t>
  </si>
  <si>
    <t>พงภวิษย์</t>
  </si>
  <si>
    <t>หล่อฉัตรนพคุณ</t>
  </si>
  <si>
    <t>08113</t>
  </si>
  <si>
    <t>ภาวัต</t>
  </si>
  <si>
    <t>งามภูพันธ์</t>
  </si>
  <si>
    <t>08114</t>
  </si>
  <si>
    <t>ภูชิสส์กานต์</t>
  </si>
  <si>
    <t>ปานพรม</t>
  </si>
  <si>
    <t>08115</t>
  </si>
  <si>
    <t>ภูดิศ</t>
  </si>
  <si>
    <t>จันทร์อินทร์</t>
  </si>
  <si>
    <t>08116</t>
  </si>
  <si>
    <t>ภูริ</t>
  </si>
  <si>
    <t>จรรยาเจริญ</t>
  </si>
  <si>
    <t>08117</t>
  </si>
  <si>
    <t>ศตวรรษ</t>
  </si>
  <si>
    <t>วรสายัณห์</t>
  </si>
  <si>
    <t>08118</t>
  </si>
  <si>
    <t>สุขจิต</t>
  </si>
  <si>
    <t>ไชยวงศ์</t>
  </si>
  <si>
    <t>08119</t>
  </si>
  <si>
    <t>เสฎฐวุฒิ</t>
  </si>
  <si>
    <t>เสวตานนท์</t>
  </si>
  <si>
    <t>08120</t>
  </si>
  <si>
    <t>อภิชา</t>
  </si>
  <si>
    <t>ชัยชววุฒิ</t>
  </si>
  <si>
    <t>08121</t>
  </si>
  <si>
    <t>กัญญาวีณ์</t>
  </si>
  <si>
    <t>รัฐศานติบูรณ์</t>
  </si>
  <si>
    <t>08122</t>
  </si>
  <si>
    <t>จินดารัตน์</t>
  </si>
  <si>
    <t>เลิศคุณลักษณ์</t>
  </si>
  <si>
    <t>08123</t>
  </si>
  <si>
    <t>ธนนันท์</t>
  </si>
  <si>
    <t>สังข์ประเสริฐ</t>
  </si>
  <si>
    <t>08124</t>
  </si>
  <si>
    <t>วงศ์สว่าง</t>
  </si>
  <si>
    <t>08125</t>
  </si>
  <si>
    <t>นิรามัย</t>
  </si>
  <si>
    <t>อุดมสถาพันธ์</t>
  </si>
  <si>
    <t>08126</t>
  </si>
  <si>
    <t>ปิยธิดา</t>
  </si>
  <si>
    <t>ศรัทธาบุญ</t>
  </si>
  <si>
    <t>08127</t>
  </si>
  <si>
    <t>ปุณิกา</t>
  </si>
  <si>
    <t>หอบรรลือกิจ</t>
  </si>
  <si>
    <t>08128</t>
  </si>
  <si>
    <t>ภาณัชชา</t>
  </si>
  <si>
    <t>ลิ่มกาญจนโชติ</t>
  </si>
  <si>
    <t>08129</t>
  </si>
  <si>
    <t>ขัมน์</t>
  </si>
  <si>
    <t>อรุณศิริวงศ์</t>
  </si>
  <si>
    <t>08130</t>
  </si>
  <si>
    <t>จิรัฎฐ์</t>
  </si>
  <si>
    <t>เสาวธารพงศ์</t>
  </si>
  <si>
    <t>08131</t>
  </si>
  <si>
    <t>ณัฏฐ์กณิษ์</t>
  </si>
  <si>
    <t>อภิมุขกุญช์</t>
  </si>
  <si>
    <t>08132</t>
  </si>
  <si>
    <t>สนองคุณวรกุล</t>
  </si>
  <si>
    <t>08133</t>
  </si>
  <si>
    <t>ณัฐดนัย</t>
  </si>
  <si>
    <t>08134</t>
  </si>
  <si>
    <t>ศักดาภิพาณิชย์</t>
  </si>
  <si>
    <t>08135</t>
  </si>
  <si>
    <t>ธนดล</t>
  </si>
  <si>
    <t>อุทัยสินธุเจริญ</t>
  </si>
  <si>
    <t>08136</t>
  </si>
  <si>
    <t>ธนวัฒน์</t>
  </si>
  <si>
    <t>สุขญาติ</t>
  </si>
  <si>
    <t>08137</t>
  </si>
  <si>
    <t>ธีภพ</t>
  </si>
  <si>
    <t>วงกตศิลา</t>
  </si>
  <si>
    <t>08138</t>
  </si>
  <si>
    <t>ปฐมภู</t>
  </si>
  <si>
    <t>คณาภรณ์ธาดา</t>
  </si>
  <si>
    <t>08139</t>
  </si>
  <si>
    <t>ปฤณภณ</t>
  </si>
  <si>
    <t>ปัถยาวิชญ์</t>
  </si>
  <si>
    <t>08140</t>
  </si>
  <si>
    <t>พศิน</t>
  </si>
  <si>
    <t>วาทินกล้า</t>
  </si>
  <si>
    <t>08141</t>
  </si>
  <si>
    <t>ถั่วตุ้น</t>
  </si>
  <si>
    <t>08142</t>
  </si>
  <si>
    <t>ภรัณยู</t>
  </si>
  <si>
    <t>ปีตานนท์ชัย</t>
  </si>
  <si>
    <t>08143</t>
  </si>
  <si>
    <t>สารัทธ์</t>
  </si>
  <si>
    <t>โชติรุ่งโรจน์</t>
  </si>
  <si>
    <t>08144</t>
  </si>
  <si>
    <t>โสภณ</t>
  </si>
  <si>
    <t>พุ่มไสว</t>
  </si>
  <si>
    <t>ฐานิตา</t>
  </si>
  <si>
    <t>ฤกษ์ธนะขจร</t>
  </si>
  <si>
    <t>08145</t>
  </si>
  <si>
    <t>จิณณะ</t>
  </si>
  <si>
    <t>วัยวัฒนะ</t>
  </si>
  <si>
    <t>08146</t>
  </si>
  <si>
    <t>ชญานิษฐ์</t>
  </si>
  <si>
    <t>ทางรัตนสุวรรณ</t>
  </si>
  <si>
    <t>08147</t>
  </si>
  <si>
    <t>ชิสา</t>
  </si>
  <si>
    <t>เพชรขจี</t>
  </si>
  <si>
    <t>08148</t>
  </si>
  <si>
    <t>ณภัทรธมนต์</t>
  </si>
  <si>
    <t>พิเศษกุล</t>
  </si>
  <si>
    <t>08149</t>
  </si>
  <si>
    <t>ณัฐวรา</t>
  </si>
  <si>
    <t>อุดมลาภสกุล</t>
  </si>
  <si>
    <t>08150</t>
  </si>
  <si>
    <t>ธมล</t>
  </si>
  <si>
    <t>08151</t>
  </si>
  <si>
    <t>พิมพิชาญ์</t>
  </si>
  <si>
    <t>พิทักษ์กุลธร</t>
  </si>
  <si>
    <t>08152</t>
  </si>
  <si>
    <t>กชภาส</t>
  </si>
  <si>
    <t>ไพศาลนันท์</t>
  </si>
  <si>
    <t>08153</t>
  </si>
  <si>
    <t>กรภัทร์</t>
  </si>
  <si>
    <t>08154</t>
  </si>
  <si>
    <t>สิทธิกัน</t>
  </si>
  <si>
    <t>08155</t>
  </si>
  <si>
    <t>ไกรวิษย์</t>
  </si>
  <si>
    <t>ไกยวงศ์</t>
  </si>
  <si>
    <t>08156</t>
  </si>
  <si>
    <t>จารุวิทย์</t>
  </si>
  <si>
    <t>เเสงประดับ</t>
  </si>
  <si>
    <t>08157</t>
  </si>
  <si>
    <t>ชนะภัย</t>
  </si>
  <si>
    <t>พรมนิยม</t>
  </si>
  <si>
    <t>08158</t>
  </si>
  <si>
    <t>ณฐนนท์</t>
  </si>
  <si>
    <t>เสรีลิขิตกุล</t>
  </si>
  <si>
    <t>08159</t>
  </si>
  <si>
    <t>ณฐพล</t>
  </si>
  <si>
    <t>ชุณห์กุล</t>
  </si>
  <si>
    <t>08160</t>
  </si>
  <si>
    <t>ณัช</t>
  </si>
  <si>
    <t>กอตระกูลสิน</t>
  </si>
  <si>
    <t>08161</t>
  </si>
  <si>
    <t>ณัชพล</t>
  </si>
  <si>
    <t>น้อมสูงเนิน</t>
  </si>
  <si>
    <t>08162</t>
  </si>
  <si>
    <t>ดีดี</t>
  </si>
  <si>
    <t>ประดิษฐกุล</t>
  </si>
  <si>
    <t>08163</t>
  </si>
  <si>
    <t>ธรรมนูญ</t>
  </si>
  <si>
    <t>สรณาคมน์</t>
  </si>
  <si>
    <t>08164</t>
  </si>
  <si>
    <t>ปุรัณ</t>
  </si>
  <si>
    <t>ประเสริฐไทย</t>
  </si>
  <si>
    <t>08165</t>
  </si>
  <si>
    <t>มีเกียรติ</t>
  </si>
  <si>
    <t>ตั้งสัจจสว่างกุล</t>
  </si>
  <si>
    <t>08166</t>
  </si>
  <si>
    <t>สุพล</t>
  </si>
  <si>
    <t>ตั้งศิริพัฒน์</t>
  </si>
  <si>
    <t>08167</t>
  </si>
  <si>
    <t>โสภณวิชญ์</t>
  </si>
  <si>
    <t>ปิติวรยุทธ</t>
  </si>
  <si>
    <t>08168</t>
  </si>
  <si>
    <t>อัครวินท์</t>
  </si>
  <si>
    <t>ลิ้มพรรัตน์</t>
  </si>
  <si>
    <t>08169</t>
  </si>
  <si>
    <t>จีระนุช</t>
  </si>
  <si>
    <t>สองศรี</t>
  </si>
  <si>
    <t>08170</t>
  </si>
  <si>
    <t>ชลิดา</t>
  </si>
  <si>
    <t>ปิติมนตรีกุล</t>
  </si>
  <si>
    <t>08171</t>
  </si>
  <si>
    <t>เตือนวีระเดช</t>
  </si>
  <si>
    <t>08172</t>
  </si>
  <si>
    <t>บุณณดา</t>
  </si>
  <si>
    <t>อมตานนท์</t>
  </si>
  <si>
    <t>08173</t>
  </si>
  <si>
    <t>เมธาวี</t>
  </si>
  <si>
    <t>ลีลาเลิศวงศ์</t>
  </si>
  <si>
    <t>08174</t>
  </si>
  <si>
    <t>อคัมย์สิริ</t>
  </si>
  <si>
    <t>งามสันติชัย</t>
  </si>
  <si>
    <t>08175</t>
  </si>
  <si>
    <t>อักษรินทร์</t>
  </si>
  <si>
    <t>วงศ์สุทธิเลิศ</t>
  </si>
  <si>
    <t>08176</t>
  </si>
  <si>
    <t>อารีญา</t>
  </si>
  <si>
    <t>แต้ชูวงศ์</t>
  </si>
  <si>
    <t>08177</t>
  </si>
  <si>
    <t>อรุโณทัย</t>
  </si>
  <si>
    <t>08178</t>
  </si>
  <si>
    <t>ณัฐภัทร</t>
  </si>
  <si>
    <t>รัตน์ธนารักษ์</t>
  </si>
  <si>
    <t>08179</t>
  </si>
  <si>
    <t>ไดกิ</t>
  </si>
  <si>
    <t>ฮาซาม่า</t>
  </si>
  <si>
    <t>08180</t>
  </si>
  <si>
    <t>ธนาธนิษฐ์</t>
  </si>
  <si>
    <t>เลิศวิลาศานนท์</t>
  </si>
  <si>
    <t>08181</t>
  </si>
  <si>
    <t>ธีทัต</t>
  </si>
  <si>
    <t>อุตวัฒน์</t>
  </si>
  <si>
    <t>08182</t>
  </si>
  <si>
    <t>นิธิศ</t>
  </si>
  <si>
    <t>ชัยวีระวัฒนะ</t>
  </si>
  <si>
    <t>08183</t>
  </si>
  <si>
    <t>ปกรณ์</t>
  </si>
  <si>
    <t>ศักดิ์ศิริมนตรี</t>
  </si>
  <si>
    <t>08184</t>
  </si>
  <si>
    <t>ปรมัตถ์</t>
  </si>
  <si>
    <t>มณีสุธรรม</t>
  </si>
  <si>
    <t>08185</t>
  </si>
  <si>
    <t>โอภาโส</t>
  </si>
  <si>
    <t>08186</t>
  </si>
  <si>
    <t>พีรทัตต์</t>
  </si>
  <si>
    <t>ลาภณรงค์ชัย</t>
  </si>
  <si>
    <t>08187</t>
  </si>
  <si>
    <t>ภูวณิช</t>
  </si>
  <si>
    <t>วาณิชวิวัฒน์</t>
  </si>
  <si>
    <t>08188</t>
  </si>
  <si>
    <t>รัตนกิตติ์</t>
  </si>
  <si>
    <t>ทองคำอ้น</t>
  </si>
  <si>
    <t>08189</t>
  </si>
  <si>
    <t>วสภะ</t>
  </si>
  <si>
    <t>รุ่งฤทัยวัฒน์</t>
  </si>
  <si>
    <t>08190</t>
  </si>
  <si>
    <t>วิภู</t>
  </si>
  <si>
    <t>กิจสำเร็จ</t>
  </si>
  <si>
    <t>08191</t>
  </si>
  <si>
    <t>ศุภสัณห์</t>
  </si>
  <si>
    <t>เข็มพงษ์</t>
  </si>
  <si>
    <t>08192</t>
  </si>
  <si>
    <t>สวิส</t>
  </si>
  <si>
    <t>ไศลบาท</t>
  </si>
  <si>
    <t>กุลพัชร</t>
  </si>
  <si>
    <t>08193</t>
  </si>
  <si>
    <t>กานธ์กนิษฐ์</t>
  </si>
  <si>
    <t>ลักษณวิศิษฏ์</t>
  </si>
  <si>
    <t>08194</t>
  </si>
  <si>
    <t>จุฑามาศ</t>
  </si>
  <si>
    <t>รัตนพงษ์วณิช</t>
  </si>
  <si>
    <t>08195</t>
  </si>
  <si>
    <t>ชุติกาญจน์</t>
  </si>
  <si>
    <t>ผลแก้ว</t>
  </si>
  <si>
    <t>08196</t>
  </si>
  <si>
    <t>ญาณพิชญ์</t>
  </si>
  <si>
    <t>ธีรฉัตรวัฒน์</t>
  </si>
  <si>
    <t>08197</t>
  </si>
  <si>
    <t>ณิชา</t>
  </si>
  <si>
    <t>ศรีธนาอุทัยกร</t>
  </si>
  <si>
    <t>08198</t>
  </si>
  <si>
    <t>ธนพร</t>
  </si>
  <si>
    <t>ไพบูลย์</t>
  </si>
  <si>
    <t>08199</t>
  </si>
  <si>
    <t>ปกิตตา</t>
  </si>
  <si>
    <t>08200</t>
  </si>
  <si>
    <t>ปรีชญา</t>
  </si>
  <si>
    <t>นราประเสริฐกุล</t>
  </si>
  <si>
    <t>08201</t>
  </si>
  <si>
    <t>คุณัชญ์</t>
  </si>
  <si>
    <t>คงทอง</t>
  </si>
  <si>
    <t>08202</t>
  </si>
  <si>
    <t>จักรมณฑ์</t>
  </si>
  <si>
    <t>มากจันทร์</t>
  </si>
  <si>
    <t>08203</t>
  </si>
  <si>
    <t>ชญานนท์</t>
  </si>
  <si>
    <t>ไชยานุกิจ</t>
  </si>
  <si>
    <t>08204</t>
  </si>
  <si>
    <t>ชนกชนม์</t>
  </si>
  <si>
    <t>เมืองเจริญ</t>
  </si>
  <si>
    <t>08205</t>
  </si>
  <si>
    <t>ณพงษ์ธร</t>
  </si>
  <si>
    <t>เจริญลาภ</t>
  </si>
  <si>
    <t>08206</t>
  </si>
  <si>
    <t>มาฆะเซ็นต์</t>
  </si>
  <si>
    <t>08207</t>
  </si>
  <si>
    <t>ณัฐนันท์</t>
  </si>
  <si>
    <t>กำลังหาญ</t>
  </si>
  <si>
    <t>08208</t>
  </si>
  <si>
    <t>ธนภูมิ</t>
  </si>
  <si>
    <t>สมศักดิ์</t>
  </si>
  <si>
    <t>08209</t>
  </si>
  <si>
    <t>นนทพัทธ์</t>
  </si>
  <si>
    <t>เชาวน์วรนันท์</t>
  </si>
  <si>
    <t>08210</t>
  </si>
  <si>
    <t>เนตรชลายุทธ</t>
  </si>
  <si>
    <t>08211</t>
  </si>
  <si>
    <t>ปุณณกริช</t>
  </si>
  <si>
    <t>การพานิช</t>
  </si>
  <si>
    <t>08212</t>
  </si>
  <si>
    <t>ปุณยวีร์</t>
  </si>
  <si>
    <t>บำรุงเกาะ</t>
  </si>
  <si>
    <t>08213</t>
  </si>
  <si>
    <t>กล่อมอำภา</t>
  </si>
  <si>
    <t>08214</t>
  </si>
  <si>
    <t>เศรษฐ์สิริ</t>
  </si>
  <si>
    <t>สิริธนาดล</t>
  </si>
  <si>
    <t>08215</t>
  </si>
  <si>
    <t>สหัสวัช</t>
  </si>
  <si>
    <t>วงศ์ปิยะบวร</t>
  </si>
  <si>
    <t>08216</t>
  </si>
  <si>
    <t>สุทธิธาร</t>
  </si>
  <si>
    <t>สุวรรณนพคุณ</t>
  </si>
  <si>
    <t>08217</t>
  </si>
  <si>
    <t>กรเกศ</t>
  </si>
  <si>
    <t>จิรัปปภา</t>
  </si>
  <si>
    <t>08218</t>
  </si>
  <si>
    <t>กานต์พิชชา</t>
  </si>
  <si>
    <t>สมุทโคดม</t>
  </si>
  <si>
    <t>08219</t>
  </si>
  <si>
    <t>จิรัชญา</t>
  </si>
  <si>
    <t>เวียงแก้ว</t>
  </si>
  <si>
    <t>08220</t>
  </si>
  <si>
    <t>เฌอปรางค์</t>
  </si>
  <si>
    <t>วัฒนยนต์กิจ</t>
  </si>
  <si>
    <t>08221</t>
  </si>
  <si>
    <t>ฮาสุวรรณกิจ</t>
  </si>
  <si>
    <t>08222</t>
  </si>
  <si>
    <t>ปริชญา</t>
  </si>
  <si>
    <t>สิทธิกุล</t>
  </si>
  <si>
    <t>08223</t>
  </si>
  <si>
    <t>แพรวพรรณ</t>
  </si>
  <si>
    <t>ลี่ดำรงวัฒนากุล</t>
  </si>
  <si>
    <t>08224</t>
  </si>
  <si>
    <t>ภัฐธีรา</t>
  </si>
  <si>
    <t>รัตนะคุณชัย</t>
  </si>
  <si>
    <t>08225</t>
  </si>
  <si>
    <t>กิตติพันธ์</t>
  </si>
  <si>
    <t>บุญไชยธนินท์</t>
  </si>
  <si>
    <t>08226</t>
  </si>
  <si>
    <t>จักรนรินทร์</t>
  </si>
  <si>
    <t>ศิลสว่าง</t>
  </si>
  <si>
    <t>08227</t>
  </si>
  <si>
    <t>ชญานันท์</t>
  </si>
  <si>
    <t>เจริญสูงเนิน</t>
  </si>
  <si>
    <t>08228</t>
  </si>
  <si>
    <t>ชินาตะ</t>
  </si>
  <si>
    <t>กาญจนรุจวิวัฒน์</t>
  </si>
  <si>
    <t>08229</t>
  </si>
  <si>
    <t>ณธัญญ์</t>
  </si>
  <si>
    <t>เจือณรงค์ฤทธิ์</t>
  </si>
  <si>
    <t>08230</t>
  </si>
  <si>
    <t>วรคุณพิเศษ</t>
  </si>
  <si>
    <t>08231</t>
  </si>
  <si>
    <t>เต็มเอี่ยมวณิช</t>
  </si>
  <si>
    <t>08232</t>
  </si>
  <si>
    <t>เตชินท์</t>
  </si>
  <si>
    <t>กุกำจัด</t>
  </si>
  <si>
    <t>08233</t>
  </si>
  <si>
    <t>ทักษ์ดนัย</t>
  </si>
  <si>
    <t>เถาถวิล</t>
  </si>
  <si>
    <t>08234</t>
  </si>
  <si>
    <t>ปรมะ</t>
  </si>
  <si>
    <t>ตั้งศิริ</t>
  </si>
  <si>
    <t>08235</t>
  </si>
  <si>
    <t>พงศกร</t>
  </si>
  <si>
    <t>กองสกูล</t>
  </si>
  <si>
    <t>08236</t>
  </si>
  <si>
    <t>พรศิวะกุล</t>
  </si>
  <si>
    <t>08237</t>
  </si>
  <si>
    <t>พิสิษฐ์</t>
  </si>
  <si>
    <t>สมใจ</t>
  </si>
  <si>
    <t>08238</t>
  </si>
  <si>
    <t>พีระมิตร</t>
  </si>
  <si>
    <t>ตัณศุภศิริเวช</t>
  </si>
  <si>
    <t>08239</t>
  </si>
  <si>
    <t>ยศวัจน์</t>
  </si>
  <si>
    <t>ตั้งตระกูลวงศ์</t>
  </si>
  <si>
    <t>08240</t>
  </si>
  <si>
    <t>วีริศ</t>
  </si>
  <si>
    <t>แซ่ลิ่ว</t>
  </si>
  <si>
    <t>พรรษนันท์</t>
  </si>
  <si>
    <t>ทุ่งปรือ</t>
  </si>
  <si>
    <t>08241</t>
  </si>
  <si>
    <t>กมลภัทร</t>
  </si>
  <si>
    <t>กาญจนธนเศรษฐ</t>
  </si>
  <si>
    <t>08242</t>
  </si>
  <si>
    <t>ชัชชญา</t>
  </si>
  <si>
    <t>เลิศไกร</t>
  </si>
  <si>
    <t>08243</t>
  </si>
  <si>
    <t>ญาณิน</t>
  </si>
  <si>
    <t>ศรีสุพพัตพงษ์</t>
  </si>
  <si>
    <t>08244</t>
  </si>
  <si>
    <t>เสาวลักษณ์สกุล</t>
  </si>
  <si>
    <t>08245</t>
  </si>
  <si>
    <t>โสภานนท์</t>
  </si>
  <si>
    <t>08246</t>
  </si>
  <si>
    <t>นวินดา</t>
  </si>
  <si>
    <t>วุฒิศักดิ์วรชาติ</t>
  </si>
  <si>
    <t>08247</t>
  </si>
  <si>
    <t>ภารดี</t>
  </si>
  <si>
    <t>พัฒนโกวิท</t>
  </si>
  <si>
    <t>08248</t>
  </si>
  <si>
    <t>วรรณวนัช</t>
  </si>
  <si>
    <t>บุญพรานชู</t>
  </si>
  <si>
    <t>08249</t>
  </si>
  <si>
    <t>กฤษณพัฒน์</t>
  </si>
  <si>
    <t>พ่วงรักษ์</t>
  </si>
  <si>
    <t>08250</t>
  </si>
  <si>
    <t>จิรกร</t>
  </si>
  <si>
    <t>จงรัตนกิจ</t>
  </si>
  <si>
    <t>08251</t>
  </si>
  <si>
    <t>เจ้าพระยา</t>
  </si>
  <si>
    <t>บรรจงการ</t>
  </si>
  <si>
    <t>08252</t>
  </si>
  <si>
    <t>ชวิน</t>
  </si>
  <si>
    <t>เลิศไสว</t>
  </si>
  <si>
    <t>08253</t>
  </si>
  <si>
    <t>ชัยภัทร</t>
  </si>
  <si>
    <t>ขาวงาม</t>
  </si>
  <si>
    <t>08254</t>
  </si>
  <si>
    <t>ชาคริต</t>
  </si>
  <si>
    <t>หลวงจันทร์</t>
  </si>
  <si>
    <t>08255</t>
  </si>
  <si>
    <t>วงศ์ธนะเกียรติ</t>
  </si>
  <si>
    <t>08256</t>
  </si>
  <si>
    <t>นิพัทธ์</t>
  </si>
  <si>
    <t>จันทรพรหมเดช</t>
  </si>
  <si>
    <t>08257</t>
  </si>
  <si>
    <t>ปรัชญ์</t>
  </si>
  <si>
    <t>ศิริพราหมนุกูล</t>
  </si>
  <si>
    <t>08258</t>
  </si>
  <si>
    <t>ภัทรนันท์</t>
  </si>
  <si>
    <t>ฉางแก้ว</t>
  </si>
  <si>
    <t>08259</t>
  </si>
  <si>
    <t>ภีมกฤษฏิ์</t>
  </si>
  <si>
    <t>ภัคสิริศรีโสภณ</t>
  </si>
  <si>
    <t>08260</t>
  </si>
  <si>
    <t>ภูวรินทร์</t>
  </si>
  <si>
    <t>นาคจันทึก</t>
  </si>
  <si>
    <t>08261</t>
  </si>
  <si>
    <t>ผู้นำพล</t>
  </si>
  <si>
    <t>08262</t>
  </si>
  <si>
    <t>ศิษฎา</t>
  </si>
  <si>
    <t>นาคเลื่อน</t>
  </si>
  <si>
    <t>08263</t>
  </si>
  <si>
    <t>ตันติเจริญวิวัฒน์</t>
  </si>
  <si>
    <t>08264</t>
  </si>
  <si>
    <t>อธิภัทร</t>
  </si>
  <si>
    <t>อมรรัตน์ธำรงค์</t>
  </si>
  <si>
    <t>08265</t>
  </si>
  <si>
    <t>จาฏุพัจน์</t>
  </si>
  <si>
    <t>จารุโภคาวัฒน์</t>
  </si>
  <si>
    <t>08266</t>
  </si>
  <si>
    <t>เพชรประสิทธิ์</t>
  </si>
  <si>
    <t>08267</t>
  </si>
  <si>
    <t>ชนิตสิรี</t>
  </si>
  <si>
    <t>อนุมานไพศาล</t>
  </si>
  <si>
    <t>08268</t>
  </si>
  <si>
    <t>ณัจฉรีญา</t>
  </si>
  <si>
    <t>ศิริพ่วงพิพัฒน์</t>
  </si>
  <si>
    <t>08269</t>
  </si>
  <si>
    <t>ปาณิศา</t>
  </si>
  <si>
    <t>เอื้อพันธุ์พงศ์</t>
  </si>
  <si>
    <t>08270</t>
  </si>
  <si>
    <t>ปิยนุช</t>
  </si>
  <si>
    <t>อนันตกิจโสภณ</t>
  </si>
  <si>
    <t>08271</t>
  </si>
  <si>
    <t>สุชัญญา</t>
  </si>
  <si>
    <t>ชูเกลี้ยง</t>
  </si>
  <si>
    <t>08272</t>
  </si>
  <si>
    <t>หฤทัยชนก</t>
  </si>
  <si>
    <t>พงศ์ธนเกียรติ</t>
  </si>
  <si>
    <t>08273</t>
  </si>
  <si>
    <t>จิรวัฒน์</t>
  </si>
  <si>
    <t>นาคเสนาธนสิทธิ์</t>
  </si>
  <si>
    <t>08274</t>
  </si>
  <si>
    <t>ณษพนธ์</t>
  </si>
  <si>
    <t>พิฑูรมานิต</t>
  </si>
  <si>
    <t>08275</t>
  </si>
  <si>
    <t>นงรัตน์</t>
  </si>
  <si>
    <t>08276</t>
  </si>
  <si>
    <t>จันทระ</t>
  </si>
  <si>
    <t>08277</t>
  </si>
  <si>
    <t>นิพิฐพนธ์</t>
  </si>
  <si>
    <t>สังข์ทอง</t>
  </si>
  <si>
    <t>08278</t>
  </si>
  <si>
    <t>พสิษฐ์</t>
  </si>
  <si>
    <t>เหล่าเท้ง</t>
  </si>
  <si>
    <t>08279</t>
  </si>
  <si>
    <t>ล้อศรีพัฒน์</t>
  </si>
  <si>
    <t>08280</t>
  </si>
  <si>
    <t>หลิมพัฒนวงศ์</t>
  </si>
  <si>
    <t>08281</t>
  </si>
  <si>
    <t>ภูวรัตน์</t>
  </si>
  <si>
    <t>08282</t>
  </si>
  <si>
    <t>โภไคย</t>
  </si>
  <si>
    <t>โภคาทรัพย์</t>
  </si>
  <si>
    <t>08283</t>
  </si>
  <si>
    <t>สหชาติ</t>
  </si>
  <si>
    <t>ชาติพรหม</t>
  </si>
  <si>
    <t>08284</t>
  </si>
  <si>
    <t>08285</t>
  </si>
  <si>
    <t>เบญจสัตย์กุล</t>
  </si>
  <si>
    <t>08286</t>
  </si>
  <si>
    <t>หาญชัย</t>
  </si>
  <si>
    <t>นนท์ประสาท</t>
  </si>
  <si>
    <t>08287</t>
  </si>
  <si>
    <t>อัฑฒกิตติ์</t>
  </si>
  <si>
    <t>สาวนะชัย</t>
  </si>
  <si>
    <t>08288</t>
  </si>
  <si>
    <t>อาชาไนย</t>
  </si>
  <si>
    <t>เบญญาภา</t>
  </si>
  <si>
    <t>อติชาติภัสสร</t>
  </si>
  <si>
    <t>08289</t>
  </si>
  <si>
    <t>จิตประภัสสร</t>
  </si>
  <si>
    <t>เลิศสลัก</t>
  </si>
  <si>
    <t>08290</t>
  </si>
  <si>
    <t>ชลิตา</t>
  </si>
  <si>
    <t>จุลสัตย์</t>
  </si>
  <si>
    <t>08291</t>
  </si>
  <si>
    <t>นภัส</t>
  </si>
  <si>
    <t>ธรรมกิจจาธร</t>
  </si>
  <si>
    <t>08292</t>
  </si>
  <si>
    <t>พรชนก</t>
  </si>
  <si>
    <t>ทรัพย์วัฒนาชัย</t>
  </si>
  <si>
    <t>08293</t>
  </si>
  <si>
    <t>เลิศปัญจาศรี</t>
  </si>
  <si>
    <t>08294</t>
  </si>
  <si>
    <t>เเย้มสุวรรณรัตน์</t>
  </si>
  <si>
    <t>08295</t>
  </si>
  <si>
    <t>ลลิตภัทร</t>
  </si>
  <si>
    <t>เกลี้ยงเกลา</t>
  </si>
  <si>
    <t>08296</t>
  </si>
  <si>
    <t>สุรีย์ภรณ์</t>
  </si>
  <si>
    <t>ฉายานพรัตน์</t>
  </si>
  <si>
    <t>08297</t>
  </si>
  <si>
    <t>กฤตย์</t>
  </si>
  <si>
    <t>08298</t>
  </si>
  <si>
    <t>กันตินันท์</t>
  </si>
  <si>
    <t>ทอธราเมธา</t>
  </si>
  <si>
    <t>08299</t>
  </si>
  <si>
    <t>จักรภพ</t>
  </si>
  <si>
    <t>บูรณศิริวงศ์</t>
  </si>
  <si>
    <t>08300</t>
  </si>
  <si>
    <t>สันติกันต์</t>
  </si>
  <si>
    <t>08301</t>
  </si>
  <si>
    <t>วิรุฬหะรัตน์</t>
  </si>
  <si>
    <t>08302</t>
  </si>
  <si>
    <t>ปวริศ</t>
  </si>
  <si>
    <t>ดาวฉาย</t>
  </si>
  <si>
    <t>08303</t>
  </si>
  <si>
    <t>ปุณยพัฒน์</t>
  </si>
  <si>
    <t>คุณาธรรม</t>
  </si>
  <si>
    <t>08304</t>
  </si>
  <si>
    <t>พงศ์วิชญ์</t>
  </si>
  <si>
    <t>เตติรานนท์</t>
  </si>
  <si>
    <t>08305</t>
  </si>
  <si>
    <t>นวเลิศปัญญา</t>
  </si>
  <si>
    <t>08306</t>
  </si>
  <si>
    <t>พันธวัสส์</t>
  </si>
  <si>
    <t>จิระเกียรติกุล</t>
  </si>
  <si>
    <t>08307</t>
  </si>
  <si>
    <t>พุฒิพงศ์</t>
  </si>
  <si>
    <t>คงนคร</t>
  </si>
  <si>
    <t>08308</t>
  </si>
  <si>
    <t>ภูมิภาส</t>
  </si>
  <si>
    <t>น้ำใจดี</t>
  </si>
  <si>
    <t>08309</t>
  </si>
  <si>
    <t>วรพัทธ์</t>
  </si>
  <si>
    <t>เจนจิตพรหิรัญ</t>
  </si>
  <si>
    <t>08310</t>
  </si>
  <si>
    <t>วัฒนพลาชัยกูร</t>
  </si>
  <si>
    <t>08311</t>
  </si>
  <si>
    <t>ศุภกฤต</t>
  </si>
  <si>
    <t>มณีโรจน์</t>
  </si>
  <si>
    <t>08312</t>
  </si>
  <si>
    <t>เสกพิสิฐ</t>
  </si>
  <si>
    <t>เมษะมัต</t>
  </si>
  <si>
    <t>08313</t>
  </si>
  <si>
    <t>ฉันท์ชุลี</t>
  </si>
  <si>
    <t>สุโภภาค</t>
  </si>
  <si>
    <t>08314</t>
  </si>
  <si>
    <t>ชนรดา</t>
  </si>
  <si>
    <t>พฤกษ์ประมูล</t>
  </si>
  <si>
    <t>08315</t>
  </si>
  <si>
    <t>หงส์เลิศนภากุล</t>
  </si>
  <si>
    <t>08316</t>
  </si>
  <si>
    <t>ธฤษวรรณ</t>
  </si>
  <si>
    <t>พิริยาภัทร์</t>
  </si>
  <si>
    <t>08317</t>
  </si>
  <si>
    <t>ปาลิตา</t>
  </si>
  <si>
    <t>แก้วสนิท</t>
  </si>
  <si>
    <t>08318</t>
  </si>
  <si>
    <t>ศุภลักษณ์</t>
  </si>
  <si>
    <t>08319</t>
  </si>
  <si>
    <t>พรลภัส</t>
  </si>
  <si>
    <t>บุญวิชัย</t>
  </si>
  <si>
    <t>08320</t>
  </si>
  <si>
    <t>ณ อุบล</t>
  </si>
  <si>
    <t>08321</t>
  </si>
  <si>
    <t>นิชรานนท์</t>
  </si>
  <si>
    <t>08322</t>
  </si>
  <si>
    <t>ด้วงน้อย</t>
  </si>
  <si>
    <t>08323</t>
  </si>
  <si>
    <t>เวชปรีชา</t>
  </si>
  <si>
    <t>08324</t>
  </si>
  <si>
    <t>ณัฏฐกิตติ์</t>
  </si>
  <si>
    <t>08325</t>
  </si>
  <si>
    <t>ชินวรกิจ</t>
  </si>
  <si>
    <t>08326</t>
  </si>
  <si>
    <t>ทิวัตถ์</t>
  </si>
  <si>
    <t>ฉัตรคำ</t>
  </si>
  <si>
    <t>08327</t>
  </si>
  <si>
    <t>ธรรมปพน</t>
  </si>
  <si>
    <t>ชีวรุ่งเรืองสกุล</t>
  </si>
  <si>
    <t>08328</t>
  </si>
  <si>
    <t>ธัชชัย</t>
  </si>
  <si>
    <t>ธีรสกุลชล</t>
  </si>
  <si>
    <t>08329</t>
  </si>
  <si>
    <t>ธัมคูณ</t>
  </si>
  <si>
    <t>นิธีกุลวัฒน์</t>
  </si>
  <si>
    <t>08330</t>
  </si>
  <si>
    <t>ธีร์ภวินท์</t>
  </si>
  <si>
    <t>เหมือนเพชร์</t>
  </si>
  <si>
    <t>08331</t>
  </si>
  <si>
    <t>ปัณณทัต</t>
  </si>
  <si>
    <t>ปิยะเกศกุล</t>
  </si>
  <si>
    <t>08332</t>
  </si>
  <si>
    <t>พิชญ์</t>
  </si>
  <si>
    <t>อารยะรังษี</t>
  </si>
  <si>
    <t>08333</t>
  </si>
  <si>
    <t>จีระธวัชชัย</t>
  </si>
  <si>
    <t>08334</t>
  </si>
  <si>
    <t>สมัชญ์</t>
  </si>
  <si>
    <t>วัฒนไกวัลวงศ์</t>
  </si>
  <si>
    <t>08335</t>
  </si>
  <si>
    <t>ตันวรรณรักษ์</t>
  </si>
  <si>
    <t>08336</t>
  </si>
  <si>
    <t>อติวิชญ์</t>
  </si>
  <si>
    <t>สุภัคชูกุล</t>
  </si>
  <si>
    <t>3. นางสาวหทัยชนก  สุชโชติ</t>
  </si>
  <si>
    <t xml:space="preserve">กลับจากแลกเปลี่ยน OEG  ย้ายมาจาก ม.4/2 ปกศ.2562 </t>
  </si>
  <si>
    <t xml:space="preserve">กลับจากแลกเปลี่ยน YES ย้ายมาจาก ม.4/5 ปกศ.2562 </t>
  </si>
  <si>
    <t xml:space="preserve">กลับจากแลกเปลี่ยน AFS ย้ายมาจาก ม.4/7 ปกศ.2562 </t>
  </si>
  <si>
    <t xml:space="preserve">กลับจากแลกเปลี่ยน AFS ย้ายมาจาก ม.4/9 ปกศ.2562 </t>
  </si>
  <si>
    <t>Update 28/5/63</t>
  </si>
  <si>
    <t>โครงการแลกเปลี่ยน YFU  ลาวันที่ 13 มกราคม - 1 เมษายน 2563 กลับก่อนกำหนดอยู่ห้องเดิม</t>
  </si>
  <si>
    <t>ไปแลกเปลี่ยน OEG ลาวันที่ 31 กรกฎาคม 2562 - พฤษภาคม 2563 ย้ายไป ม.4/3 ปกศ.2563</t>
  </si>
  <si>
    <t>ไปแลกเปลี่ยน YES วันที่ 9 สิงหาคม 2562 - พฤษภาคม 2563 ย้ายไป ม.4/5 ปกศ.2563</t>
  </si>
  <si>
    <t>ไปแลกเปลี่ยน AFS วันที่ 2 สิงหาคม 2562 - พฤษภาคม 2563 ย้ายไป ม.4/7 ปกศ.2563</t>
  </si>
  <si>
    <t>ไปแลกเปลี่ยน AFS วันที่ 31 กรกฎาคม 2562  - พฤษภาคม 2563 ย้ายไป ม.4/9 ปกศ.2563</t>
  </si>
  <si>
    <t>ย้ายมาจาก  ม.5/6 ปกศ. 2561  ไปโครงการแลกเปลี่ยน AFS ณ ประเทศแคนนาดา (ก.ย. 61 - ก.ค. 62) กลับมาเรียน ก.ค. 2562</t>
  </si>
  <si>
    <t>07385 นางสาวณิชกานต์ ลวณะสกล ย้ายมาจาก ม.6/1 ปกศ.2562 โครงการแลกเปลี่ยน PME (21 พ.ค. 62 - พ.ค. 63)</t>
  </si>
  <si>
    <t>จีรัชญ์</t>
  </si>
  <si>
    <t>4. นายบุญเติม  วัฒนพรหม</t>
  </si>
  <si>
    <t>Update 31/5/63</t>
  </si>
  <si>
    <t>Update 1/6/63</t>
  </si>
  <si>
    <t>ศิริกาญจนโรจน์</t>
  </si>
  <si>
    <t>นายณัฏฐกิตติ์ ศิริกาญจนโรจน์</t>
  </si>
  <si>
    <t>Update 12/6/63</t>
  </si>
  <si>
    <r>
      <t xml:space="preserve">นามสกุลเดิม </t>
    </r>
    <r>
      <rPr>
        <u/>
        <sz val="14"/>
        <color theme="8"/>
        <rFont val="Angsana New"/>
        <family val="1"/>
      </rPr>
      <t>แซ่โง้ว</t>
    </r>
    <r>
      <rPr>
        <sz val="14"/>
        <color theme="8"/>
        <rFont val="Angsana New"/>
        <family val="1"/>
      </rPr>
      <t xml:space="preserve"> ขอแก้ไข 12/06/2020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</si>
</sst>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฿&quot;* #,##0.00_-;\-&quot;฿&quot;* #,##0.00_-;_-&quot;฿&quot;* &quot;-&quot;??_-;_-@_-"/>
    <numFmt numFmtId="165" formatCode="dd/mm/bbbb"/>
  </numFmts>
  <fonts count="25">
    <font>
      <sz val="14"/>
      <name val="Angsana New"/>
      <family val="1"/>
    </font>
    <font>
      <sz val="11"/>
      <color theme="1"/>
      <name val="Calibri"/>
      <family val="2"/>
      <charset val="222"/>
      <scheme val="minor"/>
    </font>
    <font>
      <sz val="14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sz val="12"/>
      <name val="Angsana New"/>
      <family val="1"/>
    </font>
    <font>
      <sz val="14"/>
      <color theme="0"/>
      <name val="Angsana New"/>
      <family val="1"/>
    </font>
    <font>
      <sz val="10"/>
      <name val="MS Sans Serif"/>
      <family val="2"/>
      <charset val="222"/>
    </font>
    <font>
      <b/>
      <i/>
      <sz val="12"/>
      <name val="Angsana New"/>
      <family val="1"/>
    </font>
    <font>
      <b/>
      <i/>
      <sz val="11"/>
      <name val="Angsana New"/>
      <family val="1"/>
    </font>
    <font>
      <sz val="11"/>
      <name val="Angsana New"/>
      <family val="1"/>
    </font>
    <font>
      <sz val="7"/>
      <name val="Angsana New"/>
      <family val="1"/>
    </font>
    <font>
      <sz val="8"/>
      <name val="Angsana New"/>
      <family val="1"/>
    </font>
    <font>
      <sz val="14"/>
      <color rgb="FFFF0000"/>
      <name val="Angsana New"/>
      <family val="1"/>
    </font>
    <font>
      <i/>
      <sz val="14"/>
      <color rgb="FFFF0000"/>
      <name val="Angsana New"/>
      <family val="1"/>
    </font>
    <font>
      <sz val="14"/>
      <color theme="7"/>
      <name val="Angsana New"/>
      <family val="1"/>
    </font>
    <font>
      <sz val="14"/>
      <color theme="8"/>
      <name val="Angsana New"/>
      <family val="1"/>
    </font>
    <font>
      <sz val="14"/>
      <color rgb="FFC00000"/>
      <name val="Angsana New"/>
      <family val="1"/>
    </font>
    <font>
      <b/>
      <sz val="13"/>
      <color rgb="FFC00000"/>
      <name val="Angsana New"/>
      <family val="1"/>
    </font>
    <font>
      <i/>
      <sz val="14"/>
      <name val="Angsana New"/>
      <family val="1"/>
    </font>
    <font>
      <u/>
      <sz val="14"/>
      <color theme="8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156">
    <xf numFmtId="0" fontId="0" fillId="0" borderId="0" xfId="0"/>
    <xf numFmtId="0" fontId="0" fillId="0" borderId="0" xfId="0" applyNumberFormat="1" applyFill="1" applyAlignment="1">
      <alignment horizontal="center" vertical="center"/>
    </xf>
    <xf numFmtId="49" fontId="3" fillId="0" borderId="0" xfId="1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6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4" xfId="2" applyFont="1" applyFill="1" applyBorder="1" applyAlignment="1">
      <alignment vertical="center"/>
    </xf>
    <xf numFmtId="0" fontId="2" fillId="0" borderId="6" xfId="2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0" fillId="0" borderId="4" xfId="2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6" xfId="2" applyFont="1" applyFill="1" applyBorder="1" applyAlignment="1">
      <alignment vertical="center"/>
    </xf>
    <xf numFmtId="0" fontId="0" fillId="0" borderId="0" xfId="0" quotePrefix="1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0" fillId="0" borderId="0" xfId="0" quotePrefix="1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0" fillId="0" borderId="0" xfId="0" quotePrefix="1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2" fillId="0" borderId="1" xfId="2" applyFont="1" applyFill="1" applyBorder="1" applyAlignment="1">
      <alignment vertical="center"/>
    </xf>
    <xf numFmtId="0" fontId="2" fillId="0" borderId="7" xfId="2" applyFont="1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49" fontId="10" fillId="0" borderId="2" xfId="0" quotePrefix="1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0" xfId="2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2" applyFont="1" applyFill="1" applyBorder="1" applyAlignment="1">
      <alignment vertical="center"/>
    </xf>
    <xf numFmtId="0" fontId="0" fillId="0" borderId="7" xfId="2" applyFont="1" applyFill="1" applyBorder="1" applyAlignment="1">
      <alignment vertical="center"/>
    </xf>
    <xf numFmtId="49" fontId="13" fillId="0" borderId="2" xfId="0" quotePrefix="1" applyNumberFormat="1" applyFont="1" applyFill="1" applyBorder="1" applyAlignment="1">
      <alignment vertical="center"/>
    </xf>
    <xf numFmtId="49" fontId="12" fillId="0" borderId="2" xfId="0" quotePrefix="1" applyNumberFormat="1" applyFont="1" applyFill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0" fontId="0" fillId="0" borderId="3" xfId="2" applyFont="1" applyFill="1" applyBorder="1" applyAlignment="1">
      <alignment vertical="center"/>
    </xf>
    <xf numFmtId="0" fontId="0" fillId="0" borderId="5" xfId="2" applyFont="1" applyFill="1" applyBorder="1" applyAlignment="1">
      <alignment vertical="center"/>
    </xf>
    <xf numFmtId="0" fontId="2" fillId="0" borderId="5" xfId="2" applyFont="1" applyFill="1" applyBorder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vertical="center" wrapText="1"/>
    </xf>
    <xf numFmtId="0" fontId="16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165" fontId="0" fillId="0" borderId="0" xfId="0" quotePrefix="1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165" fontId="0" fillId="0" borderId="0" xfId="0" quotePrefix="1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19" fillId="4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Fill="1" applyAlignment="1">
      <alignment vertical="center"/>
    </xf>
    <xf numFmtId="165" fontId="0" fillId="0" borderId="0" xfId="0" quotePrefix="1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0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6" fillId="3" borderId="2" xfId="0" applyNumberFormat="1" applyFont="1" applyFill="1" applyBorder="1" applyAlignment="1">
      <alignment horizontal="center" vertical="center"/>
    </xf>
    <xf numFmtId="0" fontId="16" fillId="3" borderId="2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0" fontId="0" fillId="3" borderId="3" xfId="0" applyNumberFormat="1" applyFont="1" applyFill="1" applyBorder="1" applyAlignment="1">
      <alignment horizontal="left" vertical="center"/>
    </xf>
    <xf numFmtId="0" fontId="0" fillId="3" borderId="4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0" fillId="0" borderId="0" xfId="0" applyNumberFormat="1" applyFill="1" applyAlignment="1">
      <alignment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65" fontId="0" fillId="0" borderId="0" xfId="0" quotePrefix="1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23" fillId="0" borderId="4" xfId="2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165" fontId="22" fillId="0" borderId="0" xfId="0" quotePrefix="1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65" fontId="0" fillId="0" borderId="0" xfId="0" quotePrefix="1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5" xfId="2" xr:uid="{00000000-0005-0000-0000-000002000000}"/>
    <cellStyle name="ปกติ_Book1" xfId="3" xr:uid="{00000000-0005-0000-0000-000003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29307</xdr:colOff>
      <xdr:row>0</xdr:row>
      <xdr:rowOff>16329</xdr:rowOff>
    </xdr:from>
    <xdr:to>
      <xdr:col>1</xdr:col>
      <xdr:colOff>710712</xdr:colOff>
      <xdr:row>2</xdr:row>
      <xdr:rowOff>16329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8405AC-E3BA-40D1-9931-31EF3A630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32" y="16329"/>
          <a:ext cx="681405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21981</xdr:colOff>
      <xdr:row>35</xdr:row>
      <xdr:rowOff>14655</xdr:rowOff>
    </xdr:from>
    <xdr:to>
      <xdr:col>1</xdr:col>
      <xdr:colOff>703386</xdr:colOff>
      <xdr:row>37</xdr:row>
      <xdr:rowOff>43964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726BC1-E10E-4D43-B27A-52A8FD17F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506" y="9472980"/>
          <a:ext cx="681405" cy="657959"/>
        </a:xfrm>
        <a:prstGeom prst="rect">
          <a:avLst/>
        </a:prstGeom>
      </xdr:spPr>
    </xdr:pic>
    <xdr:clientData/>
  </xdr:twoCellAnchor>
  <xdr:twoCellAnchor editAs="oneCell">
    <xdr:from>
      <xdr:col>1</xdr:col>
      <xdr:colOff>36635</xdr:colOff>
      <xdr:row>70</xdr:row>
      <xdr:rowOff>29725</xdr:rowOff>
    </xdr:from>
    <xdr:to>
      <xdr:col>1</xdr:col>
      <xdr:colOff>718040</xdr:colOff>
      <xdr:row>72</xdr:row>
      <xdr:rowOff>47310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48E9F88-1519-4B6C-B8DA-B13FBC6A9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60" y="18917800"/>
          <a:ext cx="681405" cy="655760"/>
        </a:xfrm>
        <a:prstGeom prst="rect">
          <a:avLst/>
        </a:prstGeom>
      </xdr:spPr>
    </xdr:pic>
    <xdr:clientData/>
  </xdr:twoCellAnchor>
  <xdr:twoCellAnchor editAs="oneCell">
    <xdr:from>
      <xdr:col>1</xdr:col>
      <xdr:colOff>36635</xdr:colOff>
      <xdr:row>106</xdr:row>
      <xdr:rowOff>21981</xdr:rowOff>
    </xdr:from>
    <xdr:to>
      <xdr:col>1</xdr:col>
      <xdr:colOff>718040</xdr:colOff>
      <xdr:row>108</xdr:row>
      <xdr:rowOff>51289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40229FC-1C8E-46FE-9CEF-271CEDE72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60" y="28387431"/>
          <a:ext cx="681405" cy="657958"/>
        </a:xfrm>
        <a:prstGeom prst="rect">
          <a:avLst/>
        </a:prstGeom>
      </xdr:spPr>
    </xdr:pic>
    <xdr:clientData/>
  </xdr:twoCellAnchor>
  <xdr:twoCellAnchor editAs="oneCell">
    <xdr:from>
      <xdr:col>1</xdr:col>
      <xdr:colOff>36635</xdr:colOff>
      <xdr:row>141</xdr:row>
      <xdr:rowOff>16329</xdr:rowOff>
    </xdr:from>
    <xdr:to>
      <xdr:col>1</xdr:col>
      <xdr:colOff>718040</xdr:colOff>
      <xdr:row>143</xdr:row>
      <xdr:rowOff>45637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F7A3B86-93EB-413E-9258-28952AAC1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60" y="38383029"/>
          <a:ext cx="681405" cy="657958"/>
        </a:xfrm>
        <a:prstGeom prst="rect">
          <a:avLst/>
        </a:prstGeom>
      </xdr:spPr>
    </xdr:pic>
    <xdr:clientData/>
  </xdr:twoCellAnchor>
  <xdr:twoCellAnchor editAs="oneCell">
    <xdr:from>
      <xdr:col>1</xdr:col>
      <xdr:colOff>31191</xdr:colOff>
      <xdr:row>177</xdr:row>
      <xdr:rowOff>16329</xdr:rowOff>
    </xdr:from>
    <xdr:to>
      <xdr:col>1</xdr:col>
      <xdr:colOff>712596</xdr:colOff>
      <xdr:row>179</xdr:row>
      <xdr:rowOff>30982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1A74B5A-E52A-4348-A66B-0101C8A4F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716" y="47850879"/>
          <a:ext cx="681405" cy="652828"/>
        </a:xfrm>
        <a:prstGeom prst="rect">
          <a:avLst/>
        </a:prstGeom>
      </xdr:spPr>
    </xdr:pic>
    <xdr:clientData/>
  </xdr:twoCellAnchor>
  <xdr:twoCellAnchor editAs="oneCell">
    <xdr:from>
      <xdr:col>1</xdr:col>
      <xdr:colOff>43962</xdr:colOff>
      <xdr:row>212</xdr:row>
      <xdr:rowOff>10886</xdr:rowOff>
    </xdr:from>
    <xdr:to>
      <xdr:col>1</xdr:col>
      <xdr:colOff>725367</xdr:colOff>
      <xdr:row>214</xdr:row>
      <xdr:rowOff>25540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D43DFF9-BAB5-497F-81D2-7CFFA39C1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487" y="57322811"/>
          <a:ext cx="681405" cy="652829"/>
        </a:xfrm>
        <a:prstGeom prst="rect">
          <a:avLst/>
        </a:prstGeom>
      </xdr:spPr>
    </xdr:pic>
    <xdr:clientData/>
  </xdr:twoCellAnchor>
  <xdr:twoCellAnchor editAs="oneCell">
    <xdr:from>
      <xdr:col>1</xdr:col>
      <xdr:colOff>51289</xdr:colOff>
      <xdr:row>248</xdr:row>
      <xdr:rowOff>10886</xdr:rowOff>
    </xdr:from>
    <xdr:to>
      <xdr:col>1</xdr:col>
      <xdr:colOff>732694</xdr:colOff>
      <xdr:row>250</xdr:row>
      <xdr:rowOff>35065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FACE902-6259-4DC8-868A-A3F8EF94B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814" y="66800186"/>
          <a:ext cx="681405" cy="652829"/>
        </a:xfrm>
        <a:prstGeom prst="rect">
          <a:avLst/>
        </a:prstGeom>
      </xdr:spPr>
    </xdr:pic>
    <xdr:clientData/>
  </xdr:twoCellAnchor>
  <xdr:twoCellAnchor editAs="oneCell">
    <xdr:from>
      <xdr:col>1</xdr:col>
      <xdr:colOff>51288</xdr:colOff>
      <xdr:row>283</xdr:row>
      <xdr:rowOff>18213</xdr:rowOff>
    </xdr:from>
    <xdr:to>
      <xdr:col>1</xdr:col>
      <xdr:colOff>732693</xdr:colOff>
      <xdr:row>285</xdr:row>
      <xdr:rowOff>42392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831B690-9765-444E-8207-A5F8C3E94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813" y="76313463"/>
          <a:ext cx="681405" cy="652829"/>
        </a:xfrm>
        <a:prstGeom prst="rect">
          <a:avLst/>
        </a:prstGeom>
      </xdr:spPr>
    </xdr:pic>
    <xdr:clientData/>
  </xdr:twoCellAnchor>
  <xdr:twoCellAnchor editAs="oneCell">
    <xdr:from>
      <xdr:col>1</xdr:col>
      <xdr:colOff>36634</xdr:colOff>
      <xdr:row>319</xdr:row>
      <xdr:rowOff>16329</xdr:rowOff>
    </xdr:from>
    <xdr:to>
      <xdr:col>1</xdr:col>
      <xdr:colOff>718039</xdr:colOff>
      <xdr:row>321</xdr:row>
      <xdr:rowOff>40509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7DFE9FB-8F8F-429C-9252-E9496CCB1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59" y="86084229"/>
          <a:ext cx="681405" cy="652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29307</xdr:colOff>
      <xdr:row>0</xdr:row>
      <xdr:rowOff>16329</xdr:rowOff>
    </xdr:from>
    <xdr:to>
      <xdr:col>1</xdr:col>
      <xdr:colOff>710712</xdr:colOff>
      <xdr:row>2</xdr:row>
      <xdr:rowOff>16329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32" y="16329"/>
          <a:ext cx="681405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21981</xdr:colOff>
      <xdr:row>35</xdr:row>
      <xdr:rowOff>14655</xdr:rowOff>
    </xdr:from>
    <xdr:to>
      <xdr:col>1</xdr:col>
      <xdr:colOff>703386</xdr:colOff>
      <xdr:row>37</xdr:row>
      <xdr:rowOff>43964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506" y="9472980"/>
          <a:ext cx="681405" cy="657959"/>
        </a:xfrm>
        <a:prstGeom prst="rect">
          <a:avLst/>
        </a:prstGeom>
      </xdr:spPr>
    </xdr:pic>
    <xdr:clientData/>
  </xdr:twoCellAnchor>
  <xdr:twoCellAnchor editAs="oneCell">
    <xdr:from>
      <xdr:col>1</xdr:col>
      <xdr:colOff>36635</xdr:colOff>
      <xdr:row>69</xdr:row>
      <xdr:rowOff>29725</xdr:rowOff>
    </xdr:from>
    <xdr:to>
      <xdr:col>1</xdr:col>
      <xdr:colOff>718040</xdr:colOff>
      <xdr:row>71</xdr:row>
      <xdr:rowOff>47310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60" y="18917800"/>
          <a:ext cx="681405" cy="655760"/>
        </a:xfrm>
        <a:prstGeom prst="rect">
          <a:avLst/>
        </a:prstGeom>
      </xdr:spPr>
    </xdr:pic>
    <xdr:clientData/>
  </xdr:twoCellAnchor>
  <xdr:twoCellAnchor editAs="oneCell">
    <xdr:from>
      <xdr:col>1</xdr:col>
      <xdr:colOff>36635</xdr:colOff>
      <xdr:row>104</xdr:row>
      <xdr:rowOff>21981</xdr:rowOff>
    </xdr:from>
    <xdr:to>
      <xdr:col>1</xdr:col>
      <xdr:colOff>718040</xdr:colOff>
      <xdr:row>106</xdr:row>
      <xdr:rowOff>51289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60" y="28387431"/>
          <a:ext cx="681405" cy="657958"/>
        </a:xfrm>
        <a:prstGeom prst="rect">
          <a:avLst/>
        </a:prstGeom>
      </xdr:spPr>
    </xdr:pic>
    <xdr:clientData/>
  </xdr:twoCellAnchor>
  <xdr:twoCellAnchor editAs="oneCell">
    <xdr:from>
      <xdr:col>1</xdr:col>
      <xdr:colOff>36635</xdr:colOff>
      <xdr:row>140</xdr:row>
      <xdr:rowOff>16329</xdr:rowOff>
    </xdr:from>
    <xdr:to>
      <xdr:col>1</xdr:col>
      <xdr:colOff>718040</xdr:colOff>
      <xdr:row>142</xdr:row>
      <xdr:rowOff>36112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60" y="38116329"/>
          <a:ext cx="681405" cy="657958"/>
        </a:xfrm>
        <a:prstGeom prst="rect">
          <a:avLst/>
        </a:prstGeom>
      </xdr:spPr>
    </xdr:pic>
    <xdr:clientData/>
  </xdr:twoCellAnchor>
  <xdr:twoCellAnchor editAs="oneCell">
    <xdr:from>
      <xdr:col>1</xdr:col>
      <xdr:colOff>31191</xdr:colOff>
      <xdr:row>174</xdr:row>
      <xdr:rowOff>16329</xdr:rowOff>
    </xdr:from>
    <xdr:to>
      <xdr:col>1</xdr:col>
      <xdr:colOff>712596</xdr:colOff>
      <xdr:row>176</xdr:row>
      <xdr:rowOff>59557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716" y="47584179"/>
          <a:ext cx="681405" cy="652828"/>
        </a:xfrm>
        <a:prstGeom prst="rect">
          <a:avLst/>
        </a:prstGeom>
      </xdr:spPr>
    </xdr:pic>
    <xdr:clientData/>
  </xdr:twoCellAnchor>
  <xdr:twoCellAnchor editAs="oneCell">
    <xdr:from>
      <xdr:col>1</xdr:col>
      <xdr:colOff>43962</xdr:colOff>
      <xdr:row>209</xdr:row>
      <xdr:rowOff>10886</xdr:rowOff>
    </xdr:from>
    <xdr:to>
      <xdr:col>1</xdr:col>
      <xdr:colOff>725367</xdr:colOff>
      <xdr:row>211</xdr:row>
      <xdr:rowOff>54115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487" y="57056111"/>
          <a:ext cx="681405" cy="652829"/>
        </a:xfrm>
        <a:prstGeom prst="rect">
          <a:avLst/>
        </a:prstGeom>
      </xdr:spPr>
    </xdr:pic>
    <xdr:clientData/>
  </xdr:twoCellAnchor>
  <xdr:twoCellAnchor editAs="oneCell">
    <xdr:from>
      <xdr:col>1</xdr:col>
      <xdr:colOff>51289</xdr:colOff>
      <xdr:row>243</xdr:row>
      <xdr:rowOff>10886</xdr:rowOff>
    </xdr:from>
    <xdr:to>
      <xdr:col>1</xdr:col>
      <xdr:colOff>732694</xdr:colOff>
      <xdr:row>245</xdr:row>
      <xdr:rowOff>25540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814" y="66266786"/>
          <a:ext cx="681405" cy="652829"/>
        </a:xfrm>
        <a:prstGeom prst="rect">
          <a:avLst/>
        </a:prstGeom>
      </xdr:spPr>
    </xdr:pic>
    <xdr:clientData/>
  </xdr:twoCellAnchor>
  <xdr:twoCellAnchor editAs="oneCell">
    <xdr:from>
      <xdr:col>1</xdr:col>
      <xdr:colOff>51288</xdr:colOff>
      <xdr:row>278</xdr:row>
      <xdr:rowOff>18213</xdr:rowOff>
    </xdr:from>
    <xdr:to>
      <xdr:col>1</xdr:col>
      <xdr:colOff>732693</xdr:colOff>
      <xdr:row>280</xdr:row>
      <xdr:rowOff>32867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813" y="75780063"/>
          <a:ext cx="681405" cy="652829"/>
        </a:xfrm>
        <a:prstGeom prst="rect">
          <a:avLst/>
        </a:prstGeom>
      </xdr:spPr>
    </xdr:pic>
    <xdr:clientData/>
  </xdr:twoCellAnchor>
  <xdr:twoCellAnchor editAs="oneCell">
    <xdr:from>
      <xdr:col>1</xdr:col>
      <xdr:colOff>36634</xdr:colOff>
      <xdr:row>313</xdr:row>
      <xdr:rowOff>16329</xdr:rowOff>
    </xdr:from>
    <xdr:to>
      <xdr:col>1</xdr:col>
      <xdr:colOff>718039</xdr:colOff>
      <xdr:row>315</xdr:row>
      <xdr:rowOff>30984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59" y="85284129"/>
          <a:ext cx="681405" cy="6528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29307</xdr:colOff>
      <xdr:row>0</xdr:row>
      <xdr:rowOff>16329</xdr:rowOff>
    </xdr:from>
    <xdr:to>
      <xdr:col>1</xdr:col>
      <xdr:colOff>710712</xdr:colOff>
      <xdr:row>2</xdr:row>
      <xdr:rowOff>16329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32" y="16329"/>
          <a:ext cx="681405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21981</xdr:colOff>
      <xdr:row>35</xdr:row>
      <xdr:rowOff>14655</xdr:rowOff>
    </xdr:from>
    <xdr:to>
      <xdr:col>1</xdr:col>
      <xdr:colOff>703386</xdr:colOff>
      <xdr:row>37</xdr:row>
      <xdr:rowOff>43964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506" y="9739680"/>
          <a:ext cx="681405" cy="657958"/>
        </a:xfrm>
        <a:prstGeom prst="rect">
          <a:avLst/>
        </a:prstGeom>
      </xdr:spPr>
    </xdr:pic>
    <xdr:clientData/>
  </xdr:twoCellAnchor>
  <xdr:twoCellAnchor editAs="oneCell">
    <xdr:from>
      <xdr:col>1</xdr:col>
      <xdr:colOff>36635</xdr:colOff>
      <xdr:row>71</xdr:row>
      <xdr:rowOff>29725</xdr:rowOff>
    </xdr:from>
    <xdr:to>
      <xdr:col>1</xdr:col>
      <xdr:colOff>718040</xdr:colOff>
      <xdr:row>73</xdr:row>
      <xdr:rowOff>47310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60" y="19451200"/>
          <a:ext cx="681405" cy="655760"/>
        </a:xfrm>
        <a:prstGeom prst="rect">
          <a:avLst/>
        </a:prstGeom>
      </xdr:spPr>
    </xdr:pic>
    <xdr:clientData/>
  </xdr:twoCellAnchor>
  <xdr:twoCellAnchor editAs="oneCell">
    <xdr:from>
      <xdr:col>1</xdr:col>
      <xdr:colOff>36635</xdr:colOff>
      <xdr:row>106</xdr:row>
      <xdr:rowOff>21981</xdr:rowOff>
    </xdr:from>
    <xdr:to>
      <xdr:col>1</xdr:col>
      <xdr:colOff>718040</xdr:colOff>
      <xdr:row>108</xdr:row>
      <xdr:rowOff>51289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60" y="29187531"/>
          <a:ext cx="681405" cy="657958"/>
        </a:xfrm>
        <a:prstGeom prst="rect">
          <a:avLst/>
        </a:prstGeom>
      </xdr:spPr>
    </xdr:pic>
    <xdr:clientData/>
  </xdr:twoCellAnchor>
  <xdr:twoCellAnchor editAs="oneCell">
    <xdr:from>
      <xdr:col>1</xdr:col>
      <xdr:colOff>36635</xdr:colOff>
      <xdr:row>142</xdr:row>
      <xdr:rowOff>16329</xdr:rowOff>
    </xdr:from>
    <xdr:to>
      <xdr:col>1</xdr:col>
      <xdr:colOff>718040</xdr:colOff>
      <xdr:row>144</xdr:row>
      <xdr:rowOff>45637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60" y="38916429"/>
          <a:ext cx="681405" cy="657958"/>
        </a:xfrm>
        <a:prstGeom prst="rect">
          <a:avLst/>
        </a:prstGeom>
      </xdr:spPr>
    </xdr:pic>
    <xdr:clientData/>
  </xdr:twoCellAnchor>
  <xdr:twoCellAnchor editAs="oneCell">
    <xdr:from>
      <xdr:col>1</xdr:col>
      <xdr:colOff>31191</xdr:colOff>
      <xdr:row>177</xdr:row>
      <xdr:rowOff>16329</xdr:rowOff>
    </xdr:from>
    <xdr:to>
      <xdr:col>1</xdr:col>
      <xdr:colOff>712596</xdr:colOff>
      <xdr:row>179</xdr:row>
      <xdr:rowOff>30982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716" y="48650979"/>
          <a:ext cx="681405" cy="652828"/>
        </a:xfrm>
        <a:prstGeom prst="rect">
          <a:avLst/>
        </a:prstGeom>
      </xdr:spPr>
    </xdr:pic>
    <xdr:clientData/>
  </xdr:twoCellAnchor>
  <xdr:twoCellAnchor editAs="oneCell">
    <xdr:from>
      <xdr:col>1</xdr:col>
      <xdr:colOff>43962</xdr:colOff>
      <xdr:row>212</xdr:row>
      <xdr:rowOff>10886</xdr:rowOff>
    </xdr:from>
    <xdr:to>
      <xdr:col>1</xdr:col>
      <xdr:colOff>725367</xdr:colOff>
      <xdr:row>214</xdr:row>
      <xdr:rowOff>25540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487" y="58389611"/>
          <a:ext cx="681405" cy="652829"/>
        </a:xfrm>
        <a:prstGeom prst="rect">
          <a:avLst/>
        </a:prstGeom>
      </xdr:spPr>
    </xdr:pic>
    <xdr:clientData/>
  </xdr:twoCellAnchor>
  <xdr:twoCellAnchor editAs="oneCell">
    <xdr:from>
      <xdr:col>1</xdr:col>
      <xdr:colOff>51289</xdr:colOff>
      <xdr:row>246</xdr:row>
      <xdr:rowOff>10886</xdr:rowOff>
    </xdr:from>
    <xdr:to>
      <xdr:col>1</xdr:col>
      <xdr:colOff>732694</xdr:colOff>
      <xdr:row>248</xdr:row>
      <xdr:rowOff>35065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814" y="68133686"/>
          <a:ext cx="681405" cy="652829"/>
        </a:xfrm>
        <a:prstGeom prst="rect">
          <a:avLst/>
        </a:prstGeom>
      </xdr:spPr>
    </xdr:pic>
    <xdr:clientData/>
  </xdr:twoCellAnchor>
  <xdr:twoCellAnchor editAs="oneCell">
    <xdr:from>
      <xdr:col>1</xdr:col>
      <xdr:colOff>51288</xdr:colOff>
      <xdr:row>281</xdr:row>
      <xdr:rowOff>18213</xdr:rowOff>
    </xdr:from>
    <xdr:to>
      <xdr:col>1</xdr:col>
      <xdr:colOff>732693</xdr:colOff>
      <xdr:row>283</xdr:row>
      <xdr:rowOff>42392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813" y="77885088"/>
          <a:ext cx="681405" cy="652829"/>
        </a:xfrm>
        <a:prstGeom prst="rect">
          <a:avLst/>
        </a:prstGeom>
      </xdr:spPr>
    </xdr:pic>
    <xdr:clientData/>
  </xdr:twoCellAnchor>
  <xdr:twoCellAnchor editAs="oneCell">
    <xdr:from>
      <xdr:col>1</xdr:col>
      <xdr:colOff>36634</xdr:colOff>
      <xdr:row>316</xdr:row>
      <xdr:rowOff>16329</xdr:rowOff>
    </xdr:from>
    <xdr:to>
      <xdr:col>1</xdr:col>
      <xdr:colOff>718039</xdr:colOff>
      <xdr:row>318</xdr:row>
      <xdr:rowOff>40508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59" y="87627279"/>
          <a:ext cx="681405" cy="6528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29307</xdr:colOff>
      <xdr:row>0</xdr:row>
      <xdr:rowOff>16329</xdr:rowOff>
    </xdr:from>
    <xdr:to>
      <xdr:col>1</xdr:col>
      <xdr:colOff>710712</xdr:colOff>
      <xdr:row>2</xdr:row>
      <xdr:rowOff>16329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32" y="16329"/>
          <a:ext cx="681405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21981</xdr:colOff>
      <xdr:row>36</xdr:row>
      <xdr:rowOff>14655</xdr:rowOff>
    </xdr:from>
    <xdr:to>
      <xdr:col>1</xdr:col>
      <xdr:colOff>703386</xdr:colOff>
      <xdr:row>38</xdr:row>
      <xdr:rowOff>43963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506" y="9739680"/>
          <a:ext cx="681405" cy="657958"/>
        </a:xfrm>
        <a:prstGeom prst="rect">
          <a:avLst/>
        </a:prstGeom>
      </xdr:spPr>
    </xdr:pic>
    <xdr:clientData/>
  </xdr:twoCellAnchor>
  <xdr:twoCellAnchor editAs="oneCell">
    <xdr:from>
      <xdr:col>1</xdr:col>
      <xdr:colOff>36635</xdr:colOff>
      <xdr:row>72</xdr:row>
      <xdr:rowOff>29725</xdr:rowOff>
    </xdr:from>
    <xdr:to>
      <xdr:col>1</xdr:col>
      <xdr:colOff>718040</xdr:colOff>
      <xdr:row>74</xdr:row>
      <xdr:rowOff>47310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60" y="19184500"/>
          <a:ext cx="681405" cy="655760"/>
        </a:xfrm>
        <a:prstGeom prst="rect">
          <a:avLst/>
        </a:prstGeom>
      </xdr:spPr>
    </xdr:pic>
    <xdr:clientData/>
  </xdr:twoCellAnchor>
  <xdr:twoCellAnchor editAs="oneCell">
    <xdr:from>
      <xdr:col>1</xdr:col>
      <xdr:colOff>36635</xdr:colOff>
      <xdr:row>108</xdr:row>
      <xdr:rowOff>21981</xdr:rowOff>
    </xdr:from>
    <xdr:to>
      <xdr:col>1</xdr:col>
      <xdr:colOff>718040</xdr:colOff>
      <xdr:row>110</xdr:row>
      <xdr:rowOff>51289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60" y="28920831"/>
          <a:ext cx="681405" cy="657958"/>
        </a:xfrm>
        <a:prstGeom prst="rect">
          <a:avLst/>
        </a:prstGeom>
      </xdr:spPr>
    </xdr:pic>
    <xdr:clientData/>
  </xdr:twoCellAnchor>
  <xdr:twoCellAnchor editAs="oneCell">
    <xdr:from>
      <xdr:col>1</xdr:col>
      <xdr:colOff>36635</xdr:colOff>
      <xdr:row>145</xdr:row>
      <xdr:rowOff>16329</xdr:rowOff>
    </xdr:from>
    <xdr:to>
      <xdr:col>1</xdr:col>
      <xdr:colOff>718040</xdr:colOff>
      <xdr:row>147</xdr:row>
      <xdr:rowOff>45637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60" y="38649729"/>
          <a:ext cx="681405" cy="657958"/>
        </a:xfrm>
        <a:prstGeom prst="rect">
          <a:avLst/>
        </a:prstGeom>
      </xdr:spPr>
    </xdr:pic>
    <xdr:clientData/>
  </xdr:twoCellAnchor>
  <xdr:twoCellAnchor editAs="oneCell">
    <xdr:from>
      <xdr:col>1</xdr:col>
      <xdr:colOff>31191</xdr:colOff>
      <xdr:row>181</xdr:row>
      <xdr:rowOff>16329</xdr:rowOff>
    </xdr:from>
    <xdr:to>
      <xdr:col>1</xdr:col>
      <xdr:colOff>712596</xdr:colOff>
      <xdr:row>183</xdr:row>
      <xdr:rowOff>30982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716" y="48384279"/>
          <a:ext cx="681405" cy="652828"/>
        </a:xfrm>
        <a:prstGeom prst="rect">
          <a:avLst/>
        </a:prstGeom>
      </xdr:spPr>
    </xdr:pic>
    <xdr:clientData/>
  </xdr:twoCellAnchor>
  <xdr:twoCellAnchor editAs="oneCell">
    <xdr:from>
      <xdr:col>1</xdr:col>
      <xdr:colOff>43962</xdr:colOff>
      <xdr:row>217</xdr:row>
      <xdr:rowOff>10886</xdr:rowOff>
    </xdr:from>
    <xdr:to>
      <xdr:col>1</xdr:col>
      <xdr:colOff>725367</xdr:colOff>
      <xdr:row>219</xdr:row>
      <xdr:rowOff>25540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487" y="58122911"/>
          <a:ext cx="681405" cy="652829"/>
        </a:xfrm>
        <a:prstGeom prst="rect">
          <a:avLst/>
        </a:prstGeom>
      </xdr:spPr>
    </xdr:pic>
    <xdr:clientData/>
  </xdr:twoCellAnchor>
  <xdr:twoCellAnchor editAs="oneCell">
    <xdr:from>
      <xdr:col>1</xdr:col>
      <xdr:colOff>51289</xdr:colOff>
      <xdr:row>253</xdr:row>
      <xdr:rowOff>10886</xdr:rowOff>
    </xdr:from>
    <xdr:to>
      <xdr:col>1</xdr:col>
      <xdr:colOff>732694</xdr:colOff>
      <xdr:row>255</xdr:row>
      <xdr:rowOff>25540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814" y="67866986"/>
          <a:ext cx="681405" cy="652829"/>
        </a:xfrm>
        <a:prstGeom prst="rect">
          <a:avLst/>
        </a:prstGeom>
      </xdr:spPr>
    </xdr:pic>
    <xdr:clientData/>
  </xdr:twoCellAnchor>
  <xdr:twoCellAnchor editAs="oneCell">
    <xdr:from>
      <xdr:col>1</xdr:col>
      <xdr:colOff>51288</xdr:colOff>
      <xdr:row>289</xdr:row>
      <xdr:rowOff>18213</xdr:rowOff>
    </xdr:from>
    <xdr:to>
      <xdr:col>1</xdr:col>
      <xdr:colOff>732693</xdr:colOff>
      <xdr:row>291</xdr:row>
      <xdr:rowOff>32867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813" y="77618388"/>
          <a:ext cx="681405" cy="652829"/>
        </a:xfrm>
        <a:prstGeom prst="rect">
          <a:avLst/>
        </a:prstGeom>
      </xdr:spPr>
    </xdr:pic>
    <xdr:clientData/>
  </xdr:twoCellAnchor>
  <xdr:twoCellAnchor editAs="oneCell">
    <xdr:from>
      <xdr:col>1</xdr:col>
      <xdr:colOff>36634</xdr:colOff>
      <xdr:row>325</xdr:row>
      <xdr:rowOff>16329</xdr:rowOff>
    </xdr:from>
    <xdr:to>
      <xdr:col>1</xdr:col>
      <xdr:colOff>718039</xdr:colOff>
      <xdr:row>327</xdr:row>
      <xdr:rowOff>30983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59" y="87360579"/>
          <a:ext cx="681405" cy="652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R358"/>
  <sheetViews>
    <sheetView tabSelected="1" view="pageBreakPreview" zoomScaleNormal="115" zoomScaleSheetLayoutView="100" workbookViewId="0">
      <selection activeCell="U337" sqref="U337"/>
    </sheetView>
  </sheetViews>
  <sheetFormatPr defaultRowHeight="21"/>
  <cols>
    <col min="1" max="1" width="6.83203125" style="129" customWidth="1"/>
    <col min="2" max="2" width="16" style="24" customWidth="1"/>
    <col min="3" max="3" width="8.6640625" style="6" customWidth="1"/>
    <col min="4" max="4" width="18.1640625" style="6" bestFit="1" customWidth="1"/>
    <col min="5" max="5" width="16.33203125" style="6" bestFit="1" customWidth="1"/>
    <col min="6" max="6" width="4.83203125" style="74" customWidth="1"/>
    <col min="7" max="14" width="4.83203125" style="3" customWidth="1"/>
    <col min="15" max="15" width="10.1640625" style="18" customWidth="1"/>
    <col min="16" max="16" width="33.33203125" style="4" bestFit="1" customWidth="1"/>
    <col min="17" max="17" width="8" style="56" customWidth="1"/>
    <col min="18" max="18" width="7.83203125" style="4" customWidth="1"/>
    <col min="19" max="19" width="6.1640625" style="4" bestFit="1" customWidth="1"/>
    <col min="20" max="20" width="27.6640625" style="4" bestFit="1" customWidth="1"/>
    <col min="21" max="23" width="9.33203125" style="4" customWidth="1"/>
    <col min="24" max="24" width="9.33203125" style="18" customWidth="1"/>
    <col min="25" max="30" width="9.33203125" style="4" customWidth="1"/>
    <col min="31" max="31" width="4.6640625" style="4" customWidth="1"/>
    <col min="32" max="32" width="6.1640625" style="4" customWidth="1"/>
    <col min="33" max="33" width="7.1640625" style="4" customWidth="1"/>
    <col min="34" max="34" width="30" style="4" bestFit="1" customWidth="1"/>
    <col min="35" max="35" width="6.1640625" style="4" customWidth="1"/>
    <col min="36" max="38" width="9.33203125" style="4" customWidth="1"/>
    <col min="39" max="39" width="6.1640625" style="4" bestFit="1" customWidth="1"/>
    <col min="40" max="40" width="20.83203125" style="4" bestFit="1" customWidth="1"/>
    <col min="41" max="41" width="5.5" style="4" bestFit="1" customWidth="1"/>
    <col min="42" max="48" width="9.33203125" style="4" customWidth="1"/>
    <col min="49" max="16384" width="9.33203125" style="4"/>
  </cols>
  <sheetData>
    <row r="1" spans="1:17" ht="26.25">
      <c r="B1" s="2"/>
      <c r="C1" s="146" t="s">
        <v>0</v>
      </c>
      <c r="D1" s="146"/>
      <c r="E1" s="146"/>
      <c r="F1" s="146"/>
      <c r="G1" s="146"/>
      <c r="H1" s="146"/>
      <c r="I1" s="146"/>
      <c r="J1" s="146"/>
      <c r="K1" s="146"/>
    </row>
    <row r="2" spans="1:17" ht="25.5" customHeight="1">
      <c r="B2" s="5"/>
      <c r="C2" s="145" t="s">
        <v>1555</v>
      </c>
      <c r="D2" s="145"/>
      <c r="E2" s="145"/>
      <c r="F2" s="145"/>
      <c r="G2" s="145"/>
      <c r="H2" s="145"/>
      <c r="I2" s="145"/>
      <c r="J2" s="145"/>
      <c r="K2" s="145"/>
    </row>
    <row r="3" spans="1:17">
      <c r="A3" s="137" t="s">
        <v>1</v>
      </c>
      <c r="B3" s="137"/>
      <c r="C3" s="143" t="s">
        <v>1565</v>
      </c>
      <c r="D3" s="143"/>
      <c r="E3" s="143"/>
      <c r="F3" s="143" t="s">
        <v>1567</v>
      </c>
      <c r="G3" s="143"/>
      <c r="H3" s="143"/>
      <c r="I3" s="143"/>
      <c r="J3" s="143"/>
      <c r="K3" s="143"/>
      <c r="L3" s="143"/>
      <c r="M3" s="143"/>
      <c r="N3" s="143"/>
    </row>
    <row r="4" spans="1:17">
      <c r="A4" s="7"/>
      <c r="B4" s="8"/>
      <c r="C4" s="144" t="s">
        <v>1566</v>
      </c>
      <c r="D4" s="144"/>
      <c r="E4" s="144"/>
      <c r="F4" s="144" t="s">
        <v>1568</v>
      </c>
      <c r="G4" s="144"/>
      <c r="H4" s="144"/>
      <c r="I4" s="144"/>
      <c r="J4" s="144"/>
      <c r="K4" s="144"/>
      <c r="L4" s="144"/>
      <c r="M4" s="144"/>
      <c r="N4" s="144"/>
    </row>
    <row r="5" spans="1:17">
      <c r="A5" s="12" t="s">
        <v>2</v>
      </c>
      <c r="B5" s="106" t="s">
        <v>3</v>
      </c>
      <c r="C5" s="138" t="s">
        <v>4</v>
      </c>
      <c r="D5" s="139"/>
      <c r="E5" s="139"/>
      <c r="F5" s="76"/>
      <c r="G5" s="14"/>
      <c r="H5" s="14"/>
      <c r="I5" s="14"/>
      <c r="J5" s="14"/>
      <c r="K5" s="14"/>
      <c r="L5" s="14"/>
      <c r="M5" s="14"/>
      <c r="N5" s="14"/>
    </row>
    <row r="6" spans="1:17">
      <c r="A6" s="105">
        <v>1</v>
      </c>
      <c r="B6" s="89" t="s">
        <v>1597</v>
      </c>
      <c r="C6" s="66" t="s">
        <v>141</v>
      </c>
      <c r="D6" s="53" t="s">
        <v>1598</v>
      </c>
      <c r="E6" s="53" t="s">
        <v>1599</v>
      </c>
      <c r="F6" s="77">
        <v>1</v>
      </c>
      <c r="G6" s="105"/>
      <c r="H6" s="105"/>
      <c r="I6" s="105"/>
      <c r="J6" s="17"/>
      <c r="K6" s="17"/>
      <c r="L6" s="17"/>
      <c r="M6" s="17"/>
      <c r="N6" s="17"/>
      <c r="O6" s="57" t="str">
        <f>B6</f>
        <v>08097</v>
      </c>
      <c r="P6" s="18" t="str">
        <f>C6&amp;D6&amp;" "&amp;E6</f>
        <v>นางสาวกานต์รวี แย้มจะบก</v>
      </c>
      <c r="Q6" s="57" t="s">
        <v>5</v>
      </c>
    </row>
    <row r="7" spans="1:17">
      <c r="A7" s="105">
        <v>2</v>
      </c>
      <c r="B7" s="16" t="s">
        <v>1600</v>
      </c>
      <c r="C7" s="66" t="s">
        <v>141</v>
      </c>
      <c r="D7" s="53" t="s">
        <v>1601</v>
      </c>
      <c r="E7" s="19" t="s">
        <v>1602</v>
      </c>
      <c r="F7" s="77">
        <v>1</v>
      </c>
      <c r="G7" s="20"/>
      <c r="H7" s="20"/>
      <c r="I7" s="20"/>
      <c r="J7" s="20"/>
      <c r="K7" s="20"/>
      <c r="L7" s="20"/>
      <c r="M7" s="20"/>
      <c r="N7" s="20"/>
      <c r="O7" s="57" t="str">
        <f t="shared" ref="O7:O28" si="0">B7</f>
        <v>08098</v>
      </c>
      <c r="P7" s="18" t="str">
        <f t="shared" ref="P7:P28" si="1">C7&amp;D7&amp;" "&amp;E7</f>
        <v>นางสาวณัชชา แสงแก้ว</v>
      </c>
      <c r="Q7" s="57" t="s">
        <v>5</v>
      </c>
    </row>
    <row r="8" spans="1:17">
      <c r="A8" s="105">
        <v>3</v>
      </c>
      <c r="B8" s="16" t="s">
        <v>1603</v>
      </c>
      <c r="C8" s="67" t="s">
        <v>141</v>
      </c>
      <c r="D8" s="21" t="s">
        <v>1604</v>
      </c>
      <c r="E8" s="21" t="s">
        <v>191</v>
      </c>
      <c r="F8" s="77">
        <v>1</v>
      </c>
      <c r="G8" s="20"/>
      <c r="H8" s="20"/>
      <c r="I8" s="20"/>
      <c r="J8" s="20"/>
      <c r="K8" s="20"/>
      <c r="L8" s="20"/>
      <c r="M8" s="20"/>
      <c r="N8" s="20"/>
      <c r="O8" s="57" t="str">
        <f t="shared" si="0"/>
        <v>08099</v>
      </c>
      <c r="P8" s="18" t="str">
        <f t="shared" si="1"/>
        <v>นางสาวณัฐชยาพร หาญธำรงวิทย์</v>
      </c>
      <c r="Q8" s="57" t="s">
        <v>5</v>
      </c>
    </row>
    <row r="9" spans="1:17">
      <c r="A9" s="105">
        <v>4</v>
      </c>
      <c r="B9" s="16" t="s">
        <v>1605</v>
      </c>
      <c r="C9" s="67" t="s">
        <v>141</v>
      </c>
      <c r="D9" s="21" t="s">
        <v>1606</v>
      </c>
      <c r="E9" s="21" t="s">
        <v>1607</v>
      </c>
      <c r="F9" s="77">
        <v>1</v>
      </c>
      <c r="G9" s="20"/>
      <c r="H9" s="20"/>
      <c r="I9" s="20"/>
      <c r="J9" s="20"/>
      <c r="K9" s="20"/>
      <c r="L9" s="20"/>
      <c r="M9" s="20"/>
      <c r="N9" s="20"/>
      <c r="O9" s="57" t="str">
        <f t="shared" si="0"/>
        <v>08100</v>
      </c>
      <c r="P9" s="18" t="str">
        <f t="shared" si="1"/>
        <v>นางสาวปัฐนิช วิบูลสวัสดิ์วัฒนา</v>
      </c>
      <c r="Q9" s="57" t="s">
        <v>5</v>
      </c>
    </row>
    <row r="10" spans="1:17">
      <c r="A10" s="105">
        <v>5</v>
      </c>
      <c r="B10" s="16" t="s">
        <v>1608</v>
      </c>
      <c r="C10" s="67" t="s">
        <v>141</v>
      </c>
      <c r="D10" s="21" t="s">
        <v>1609</v>
      </c>
      <c r="E10" s="21" t="s">
        <v>1610</v>
      </c>
      <c r="F10" s="77">
        <v>1</v>
      </c>
      <c r="G10" s="20"/>
      <c r="H10" s="20"/>
      <c r="I10" s="20"/>
      <c r="J10" s="20"/>
      <c r="K10" s="20"/>
      <c r="L10" s="20"/>
      <c r="M10" s="20"/>
      <c r="N10" s="20"/>
      <c r="O10" s="57" t="str">
        <f t="shared" si="0"/>
        <v>08101</v>
      </c>
      <c r="P10" s="18" t="str">
        <f t="shared" si="1"/>
        <v>นางสาวภัณฑิรา ศิริบรรณากุล</v>
      </c>
      <c r="Q10" s="57" t="s">
        <v>5</v>
      </c>
    </row>
    <row r="11" spans="1:17">
      <c r="A11" s="105">
        <v>6</v>
      </c>
      <c r="B11" s="16" t="s">
        <v>1611</v>
      </c>
      <c r="C11" s="67" t="s">
        <v>141</v>
      </c>
      <c r="D11" s="21" t="s">
        <v>1612</v>
      </c>
      <c r="E11" s="21" t="s">
        <v>1613</v>
      </c>
      <c r="F11" s="77">
        <v>1</v>
      </c>
      <c r="G11" s="22"/>
      <c r="H11" s="22"/>
      <c r="I11" s="20"/>
      <c r="J11" s="20"/>
      <c r="K11" s="20"/>
      <c r="L11" s="20"/>
      <c r="M11" s="20"/>
      <c r="N11" s="20"/>
      <c r="O11" s="57" t="str">
        <f t="shared" si="0"/>
        <v>08102</v>
      </c>
      <c r="P11" s="18" t="str">
        <f t="shared" si="1"/>
        <v>นางสาวภาราดา โพยนอก</v>
      </c>
      <c r="Q11" s="57" t="s">
        <v>5</v>
      </c>
    </row>
    <row r="12" spans="1:17">
      <c r="A12" s="105">
        <v>7</v>
      </c>
      <c r="B12" s="16" t="s">
        <v>1614</v>
      </c>
      <c r="C12" s="67" t="s">
        <v>141</v>
      </c>
      <c r="D12" s="21" t="s">
        <v>1615</v>
      </c>
      <c r="E12" s="21" t="s">
        <v>1616</v>
      </c>
      <c r="F12" s="77">
        <v>1</v>
      </c>
      <c r="G12" s="20"/>
      <c r="H12" s="20"/>
      <c r="I12" s="20"/>
      <c r="J12" s="20"/>
      <c r="K12" s="20"/>
      <c r="L12" s="20"/>
      <c r="M12" s="20"/>
      <c r="N12" s="20"/>
      <c r="O12" s="57" t="str">
        <f t="shared" si="0"/>
        <v>08103</v>
      </c>
      <c r="P12" s="18" t="str">
        <f t="shared" si="1"/>
        <v>นางสาววีรินทร์ บรรจงปรุ</v>
      </c>
      <c r="Q12" s="57" t="s">
        <v>5</v>
      </c>
    </row>
    <row r="13" spans="1:17">
      <c r="A13" s="105">
        <v>8</v>
      </c>
      <c r="B13" s="16" t="s">
        <v>1617</v>
      </c>
      <c r="C13" s="67" t="s">
        <v>141</v>
      </c>
      <c r="D13" s="21" t="s">
        <v>1618</v>
      </c>
      <c r="E13" s="21" t="s">
        <v>1619</v>
      </c>
      <c r="F13" s="77">
        <v>1</v>
      </c>
      <c r="G13" s="20"/>
      <c r="H13" s="20"/>
      <c r="I13" s="20"/>
      <c r="J13" s="20"/>
      <c r="K13" s="20"/>
      <c r="L13" s="20"/>
      <c r="M13" s="20"/>
      <c r="N13" s="20"/>
      <c r="O13" s="57" t="str">
        <f t="shared" si="0"/>
        <v>08104</v>
      </c>
      <c r="P13" s="18" t="str">
        <f t="shared" si="1"/>
        <v>นางสาวสินีนาฏ ขำสุข</v>
      </c>
      <c r="Q13" s="57" t="s">
        <v>5</v>
      </c>
    </row>
    <row r="14" spans="1:17">
      <c r="A14" s="105">
        <v>9</v>
      </c>
      <c r="B14" s="16" t="s">
        <v>1620</v>
      </c>
      <c r="C14" s="67" t="s">
        <v>6</v>
      </c>
      <c r="D14" s="21" t="s">
        <v>1621</v>
      </c>
      <c r="E14" s="21" t="s">
        <v>1622</v>
      </c>
      <c r="F14" s="77">
        <v>1</v>
      </c>
      <c r="G14" s="20"/>
      <c r="H14" s="20"/>
      <c r="I14" s="20"/>
      <c r="J14" s="20"/>
      <c r="K14" s="20"/>
      <c r="L14" s="20"/>
      <c r="M14" s="20"/>
      <c r="N14" s="20"/>
      <c r="O14" s="57" t="str">
        <f t="shared" si="0"/>
        <v>08105</v>
      </c>
      <c r="P14" s="18" t="str">
        <f t="shared" si="1"/>
        <v>นายชัยวิชญ์ จุนแสงจันทร์</v>
      </c>
      <c r="Q14" s="57" t="s">
        <v>5</v>
      </c>
    </row>
    <row r="15" spans="1:17">
      <c r="A15" s="105">
        <v>10</v>
      </c>
      <c r="B15" s="16" t="s">
        <v>1623</v>
      </c>
      <c r="C15" s="67" t="s">
        <v>6</v>
      </c>
      <c r="D15" s="21" t="s">
        <v>1624</v>
      </c>
      <c r="E15" s="23" t="s">
        <v>1625</v>
      </c>
      <c r="F15" s="77">
        <v>1</v>
      </c>
      <c r="G15" s="20"/>
      <c r="H15" s="20"/>
      <c r="I15" s="20"/>
      <c r="J15" s="20"/>
      <c r="K15" s="20"/>
      <c r="L15" s="20"/>
      <c r="M15" s="20"/>
      <c r="N15" s="20"/>
      <c r="O15" s="57" t="str">
        <f t="shared" si="0"/>
        <v>08106</v>
      </c>
      <c r="P15" s="18" t="str">
        <f t="shared" si="1"/>
        <v>นายฐิติวัชร์ จันทรคณาพัฒน์</v>
      </c>
      <c r="Q15" s="57" t="s">
        <v>5</v>
      </c>
    </row>
    <row r="16" spans="1:17">
      <c r="A16" s="105">
        <v>11</v>
      </c>
      <c r="B16" s="16" t="s">
        <v>1626</v>
      </c>
      <c r="C16" s="67" t="s">
        <v>6</v>
      </c>
      <c r="D16" s="21" t="s">
        <v>1627</v>
      </c>
      <c r="E16" s="21" t="s">
        <v>1628</v>
      </c>
      <c r="F16" s="77">
        <v>1</v>
      </c>
      <c r="G16" s="20"/>
      <c r="H16" s="20"/>
      <c r="I16" s="20"/>
      <c r="J16" s="20"/>
      <c r="K16" s="20"/>
      <c r="L16" s="20"/>
      <c r="M16" s="20"/>
      <c r="N16" s="20"/>
      <c r="O16" s="57" t="str">
        <f t="shared" si="0"/>
        <v>08107</v>
      </c>
      <c r="P16" s="18" t="str">
        <f t="shared" si="1"/>
        <v>นายณัฐชานนท์ โสนุช</v>
      </c>
      <c r="Q16" s="57" t="s">
        <v>5</v>
      </c>
    </row>
    <row r="17" spans="1:17">
      <c r="A17" s="105">
        <v>12</v>
      </c>
      <c r="B17" s="16" t="s">
        <v>1629</v>
      </c>
      <c r="C17" s="67" t="s">
        <v>6</v>
      </c>
      <c r="D17" s="21" t="s">
        <v>1630</v>
      </c>
      <c r="E17" s="21" t="s">
        <v>1631</v>
      </c>
      <c r="F17" s="77">
        <v>1</v>
      </c>
      <c r="G17" s="20"/>
      <c r="H17" s="20"/>
      <c r="I17" s="22"/>
      <c r="J17" s="20"/>
      <c r="K17" s="20"/>
      <c r="L17" s="20"/>
      <c r="M17" s="20"/>
      <c r="N17" s="20"/>
      <c r="O17" s="57" t="str">
        <f t="shared" si="0"/>
        <v>08108</v>
      </c>
      <c r="P17" s="18" t="str">
        <f t="shared" si="1"/>
        <v>นายณัทโชค อินทรกำแหง</v>
      </c>
      <c r="Q17" s="57" t="s">
        <v>5</v>
      </c>
    </row>
    <row r="18" spans="1:17">
      <c r="A18" s="105">
        <v>13</v>
      </c>
      <c r="B18" s="16" t="s">
        <v>1632</v>
      </c>
      <c r="C18" s="67" t="s">
        <v>6</v>
      </c>
      <c r="D18" s="23" t="s">
        <v>1633</v>
      </c>
      <c r="E18" s="21" t="s">
        <v>1634</v>
      </c>
      <c r="F18" s="77">
        <v>1</v>
      </c>
      <c r="G18" s="20"/>
      <c r="H18" s="20"/>
      <c r="I18" s="20"/>
      <c r="J18" s="20"/>
      <c r="K18" s="20"/>
      <c r="L18" s="20"/>
      <c r="M18" s="20"/>
      <c r="N18" s="20"/>
      <c r="O18" s="57" t="str">
        <f t="shared" si="0"/>
        <v>08109</v>
      </c>
      <c r="P18" s="18" t="str">
        <f t="shared" si="1"/>
        <v>นายธนธร งานสุจริต</v>
      </c>
      <c r="Q18" s="57" t="s">
        <v>5</v>
      </c>
    </row>
    <row r="19" spans="1:17">
      <c r="A19" s="105">
        <v>14</v>
      </c>
      <c r="B19" s="16" t="s">
        <v>1635</v>
      </c>
      <c r="C19" s="67" t="s">
        <v>6</v>
      </c>
      <c r="D19" s="21" t="s">
        <v>1636</v>
      </c>
      <c r="E19" s="21" t="s">
        <v>1637</v>
      </c>
      <c r="F19" s="77">
        <v>1</v>
      </c>
      <c r="G19" s="20"/>
      <c r="H19" s="20"/>
      <c r="I19" s="22"/>
      <c r="J19" s="20"/>
      <c r="K19" s="20"/>
      <c r="L19" s="20"/>
      <c r="M19" s="20"/>
      <c r="N19" s="20"/>
      <c r="O19" s="57" t="str">
        <f t="shared" si="0"/>
        <v>08110</v>
      </c>
      <c r="P19" s="18" t="str">
        <f t="shared" si="1"/>
        <v>นายธนพัฒน์ รีชีวะ</v>
      </c>
      <c r="Q19" s="57" t="s">
        <v>5</v>
      </c>
    </row>
    <row r="20" spans="1:17">
      <c r="A20" s="105">
        <v>15</v>
      </c>
      <c r="B20" s="16" t="s">
        <v>1638</v>
      </c>
      <c r="C20" s="67" t="s">
        <v>6</v>
      </c>
      <c r="D20" s="21" t="s">
        <v>1639</v>
      </c>
      <c r="E20" s="21" t="s">
        <v>1640</v>
      </c>
      <c r="F20" s="77">
        <v>1</v>
      </c>
      <c r="G20" s="20"/>
      <c r="H20" s="20"/>
      <c r="I20" s="20"/>
      <c r="J20" s="20"/>
      <c r="K20" s="20"/>
      <c r="L20" s="20"/>
      <c r="M20" s="20"/>
      <c r="N20" s="20"/>
      <c r="O20" s="57" t="str">
        <f t="shared" si="0"/>
        <v>08111</v>
      </c>
      <c r="P20" s="18" t="str">
        <f t="shared" si="1"/>
        <v>นายธิติพัทธ์ อินทสุวรรณ</v>
      </c>
      <c r="Q20" s="57" t="s">
        <v>5</v>
      </c>
    </row>
    <row r="21" spans="1:17">
      <c r="A21" s="105">
        <v>16</v>
      </c>
      <c r="B21" s="16" t="s">
        <v>1641</v>
      </c>
      <c r="C21" s="67" t="s">
        <v>6</v>
      </c>
      <c r="D21" s="21" t="s">
        <v>1642</v>
      </c>
      <c r="E21" s="21" t="s">
        <v>1643</v>
      </c>
      <c r="F21" s="77">
        <v>1</v>
      </c>
      <c r="G21" s="20"/>
      <c r="H21" s="20"/>
      <c r="I21" s="20"/>
      <c r="J21" s="20"/>
      <c r="K21" s="20"/>
      <c r="L21" s="20"/>
      <c r="M21" s="20"/>
      <c r="N21" s="20"/>
      <c r="O21" s="57" t="str">
        <f t="shared" si="0"/>
        <v>08112</v>
      </c>
      <c r="P21" s="18" t="str">
        <f t="shared" si="1"/>
        <v>นายพงภวิษย์ หล่อฉัตรนพคุณ</v>
      </c>
      <c r="Q21" s="57" t="s">
        <v>5</v>
      </c>
    </row>
    <row r="22" spans="1:17">
      <c r="A22" s="105">
        <v>17</v>
      </c>
      <c r="B22" s="16" t="s">
        <v>1644</v>
      </c>
      <c r="C22" s="67" t="s">
        <v>6</v>
      </c>
      <c r="D22" s="21" t="s">
        <v>1645</v>
      </c>
      <c r="E22" s="21" t="s">
        <v>1646</v>
      </c>
      <c r="F22" s="77">
        <v>1</v>
      </c>
      <c r="G22" s="22"/>
      <c r="H22" s="22"/>
      <c r="I22" s="20"/>
      <c r="J22" s="20"/>
      <c r="K22" s="20"/>
      <c r="L22" s="20"/>
      <c r="M22" s="20"/>
      <c r="N22" s="20"/>
      <c r="O22" s="57" t="str">
        <f t="shared" si="0"/>
        <v>08113</v>
      </c>
      <c r="P22" s="18" t="str">
        <f t="shared" si="1"/>
        <v>นายภาวัต งามภูพันธ์</v>
      </c>
      <c r="Q22" s="57" t="s">
        <v>5</v>
      </c>
    </row>
    <row r="23" spans="1:17">
      <c r="A23" s="105">
        <v>18</v>
      </c>
      <c r="B23" s="16" t="s">
        <v>1647</v>
      </c>
      <c r="C23" s="67" t="s">
        <v>6</v>
      </c>
      <c r="D23" s="21" t="s">
        <v>1648</v>
      </c>
      <c r="E23" s="21" t="s">
        <v>1649</v>
      </c>
      <c r="F23" s="77">
        <v>1</v>
      </c>
      <c r="G23" s="20"/>
      <c r="H23" s="20"/>
      <c r="I23" s="20"/>
      <c r="J23" s="20"/>
      <c r="K23" s="20"/>
      <c r="L23" s="20"/>
      <c r="M23" s="20"/>
      <c r="N23" s="20"/>
      <c r="O23" s="57" t="str">
        <f t="shared" si="0"/>
        <v>08114</v>
      </c>
      <c r="P23" s="18" t="str">
        <f t="shared" si="1"/>
        <v>นายภูชิสส์กานต์ ปานพรม</v>
      </c>
      <c r="Q23" s="57" t="s">
        <v>5</v>
      </c>
    </row>
    <row r="24" spans="1:17">
      <c r="A24" s="105">
        <v>19</v>
      </c>
      <c r="B24" s="16" t="s">
        <v>1650</v>
      </c>
      <c r="C24" s="67" t="s">
        <v>6</v>
      </c>
      <c r="D24" s="21" t="s">
        <v>1651</v>
      </c>
      <c r="E24" s="21" t="s">
        <v>1652</v>
      </c>
      <c r="F24" s="77">
        <v>1</v>
      </c>
      <c r="G24" s="20"/>
      <c r="H24" s="20"/>
      <c r="I24" s="22"/>
      <c r="J24" s="20"/>
      <c r="K24" s="20"/>
      <c r="L24" s="20"/>
      <c r="M24" s="20"/>
      <c r="N24" s="20"/>
      <c r="O24" s="57" t="str">
        <f t="shared" si="0"/>
        <v>08115</v>
      </c>
      <c r="P24" s="18" t="str">
        <f t="shared" si="1"/>
        <v>นายภูดิศ จันทร์อินทร์</v>
      </c>
      <c r="Q24" s="57" t="s">
        <v>5</v>
      </c>
    </row>
    <row r="25" spans="1:17">
      <c r="A25" s="105">
        <v>20</v>
      </c>
      <c r="B25" s="16" t="s">
        <v>1653</v>
      </c>
      <c r="C25" s="68" t="s">
        <v>6</v>
      </c>
      <c r="D25" s="21" t="s">
        <v>1654</v>
      </c>
      <c r="E25" s="21" t="s">
        <v>1655</v>
      </c>
      <c r="F25" s="77">
        <v>1</v>
      </c>
      <c r="G25" s="22"/>
      <c r="H25" s="22"/>
      <c r="I25" s="20"/>
      <c r="J25" s="20"/>
      <c r="K25" s="20"/>
      <c r="L25" s="20"/>
      <c r="M25" s="20"/>
      <c r="N25" s="20"/>
      <c r="O25" s="57" t="str">
        <f t="shared" si="0"/>
        <v>08116</v>
      </c>
      <c r="P25" s="18" t="str">
        <f t="shared" si="1"/>
        <v>นายภูริ จรรยาเจริญ</v>
      </c>
      <c r="Q25" s="57" t="s">
        <v>5</v>
      </c>
    </row>
    <row r="26" spans="1:17">
      <c r="A26" s="105">
        <v>21</v>
      </c>
      <c r="B26" s="16" t="s">
        <v>1656</v>
      </c>
      <c r="C26" s="68" t="s">
        <v>6</v>
      </c>
      <c r="D26" s="23" t="s">
        <v>1657</v>
      </c>
      <c r="E26" s="23" t="s">
        <v>1658</v>
      </c>
      <c r="F26" s="77">
        <v>1</v>
      </c>
      <c r="G26" s="20"/>
      <c r="H26" s="20"/>
      <c r="I26" s="20"/>
      <c r="J26" s="20"/>
      <c r="K26" s="20"/>
      <c r="L26" s="20"/>
      <c r="M26" s="20"/>
      <c r="N26" s="20"/>
      <c r="O26" s="57" t="str">
        <f t="shared" si="0"/>
        <v>08117</v>
      </c>
      <c r="P26" s="18" t="str">
        <f t="shared" si="1"/>
        <v>นายศตวรรษ วรสายัณห์</v>
      </c>
      <c r="Q26" s="57" t="s">
        <v>5</v>
      </c>
    </row>
    <row r="27" spans="1:17">
      <c r="A27" s="105">
        <v>22</v>
      </c>
      <c r="B27" s="16" t="s">
        <v>1659</v>
      </c>
      <c r="C27" s="68" t="s">
        <v>6</v>
      </c>
      <c r="D27" s="23" t="s">
        <v>1660</v>
      </c>
      <c r="E27" s="23" t="s">
        <v>1661</v>
      </c>
      <c r="F27" s="77">
        <v>1</v>
      </c>
      <c r="G27" s="20"/>
      <c r="H27" s="20"/>
      <c r="I27" s="20"/>
      <c r="J27" s="20"/>
      <c r="K27" s="20"/>
      <c r="L27" s="20"/>
      <c r="M27" s="20"/>
      <c r="N27" s="20"/>
      <c r="O27" s="57" t="str">
        <f t="shared" si="0"/>
        <v>08118</v>
      </c>
      <c r="P27" s="18" t="str">
        <f t="shared" si="1"/>
        <v>นายสุขจิต ไชยวงศ์</v>
      </c>
      <c r="Q27" s="57" t="s">
        <v>5</v>
      </c>
    </row>
    <row r="28" spans="1:17">
      <c r="A28" s="105">
        <v>23</v>
      </c>
      <c r="B28" s="16" t="s">
        <v>1662</v>
      </c>
      <c r="C28" s="67" t="s">
        <v>6</v>
      </c>
      <c r="D28" s="23" t="s">
        <v>1663</v>
      </c>
      <c r="E28" s="23" t="s">
        <v>1664</v>
      </c>
      <c r="F28" s="77">
        <v>1</v>
      </c>
      <c r="G28" s="22"/>
      <c r="H28" s="22"/>
      <c r="I28" s="20"/>
      <c r="J28" s="20"/>
      <c r="K28" s="20"/>
      <c r="L28" s="20"/>
      <c r="M28" s="20"/>
      <c r="N28" s="20"/>
      <c r="O28" s="57" t="str">
        <f t="shared" si="0"/>
        <v>08119</v>
      </c>
      <c r="P28" s="18" t="str">
        <f t="shared" si="1"/>
        <v>นายเสฎฐวุฒิ เสวตานนท์</v>
      </c>
      <c r="Q28" s="57" t="s">
        <v>5</v>
      </c>
    </row>
    <row r="29" spans="1:17">
      <c r="A29" s="105">
        <v>24</v>
      </c>
      <c r="B29" s="16" t="s">
        <v>1665</v>
      </c>
      <c r="C29" s="67" t="s">
        <v>6</v>
      </c>
      <c r="D29" s="63" t="s">
        <v>1666</v>
      </c>
      <c r="E29" s="64" t="s">
        <v>1667</v>
      </c>
      <c r="F29" s="77"/>
      <c r="G29" s="20"/>
      <c r="H29" s="20"/>
      <c r="I29" s="20"/>
      <c r="J29" s="20"/>
      <c r="K29" s="20"/>
      <c r="L29" s="20"/>
      <c r="M29" s="20"/>
      <c r="N29" s="20"/>
      <c r="O29" s="57" t="str">
        <f>B29</f>
        <v>08120</v>
      </c>
      <c r="P29" s="18" t="str">
        <f>C29&amp;D29&amp;" "&amp;E29</f>
        <v>นายอภิชา ชัยชววุฒิ</v>
      </c>
      <c r="Q29" s="57" t="s">
        <v>5</v>
      </c>
    </row>
    <row r="30" spans="1:17">
      <c r="O30" s="56"/>
      <c r="P30" s="18" t="str">
        <f>C30&amp;D30&amp;" "&amp;E30</f>
        <v xml:space="preserve"> </v>
      </c>
      <c r="Q30" s="57"/>
    </row>
    <row r="31" spans="1:17">
      <c r="B31" s="24" t="s">
        <v>12</v>
      </c>
      <c r="C31" s="6">
        <f>COUNTIF($C$6:$C$29,"นางสาว")+COUNTIF($C$6:$C$29,"น.ส.")</f>
        <v>8</v>
      </c>
      <c r="D31" s="25" t="s">
        <v>13</v>
      </c>
      <c r="O31" s="56"/>
      <c r="P31" s="18"/>
    </row>
    <row r="32" spans="1:17">
      <c r="B32" s="24" t="s">
        <v>14</v>
      </c>
      <c r="C32" s="6">
        <f>COUNTIF($C$6:$C$29,"ด.ช.")+COUNTIF($C$6:$C$29,"นาย")</f>
        <v>16</v>
      </c>
      <c r="D32" s="25" t="s">
        <v>13</v>
      </c>
      <c r="O32" s="56"/>
      <c r="P32" s="18"/>
    </row>
    <row r="33" spans="1:24">
      <c r="B33" s="24" t="s">
        <v>15</v>
      </c>
      <c r="C33" s="6">
        <f>C31+C32</f>
        <v>24</v>
      </c>
      <c r="D33" s="25" t="s">
        <v>13</v>
      </c>
      <c r="O33" s="56"/>
      <c r="P33" s="18"/>
    </row>
    <row r="34" spans="1:24">
      <c r="H34" s="149"/>
      <c r="I34" s="149"/>
      <c r="J34" s="149"/>
      <c r="K34" s="141" t="s">
        <v>2277</v>
      </c>
      <c r="L34" s="142"/>
      <c r="M34" s="142"/>
      <c r="N34" s="92"/>
      <c r="O34" s="56"/>
      <c r="P34" s="18"/>
    </row>
    <row r="35" spans="1:24">
      <c r="O35" s="56"/>
      <c r="P35" s="18"/>
    </row>
    <row r="36" spans="1:24" ht="26.25">
      <c r="B36" s="2"/>
      <c r="C36" s="146" t="s">
        <v>0</v>
      </c>
      <c r="D36" s="146"/>
      <c r="E36" s="146"/>
      <c r="F36" s="146"/>
      <c r="G36" s="146"/>
      <c r="H36" s="146"/>
      <c r="I36" s="146"/>
      <c r="J36" s="146"/>
      <c r="K36" s="146"/>
      <c r="O36" s="56"/>
      <c r="P36" s="18"/>
    </row>
    <row r="37" spans="1:24" ht="23.25">
      <c r="B37" s="5"/>
      <c r="C37" s="145" t="s">
        <v>1556</v>
      </c>
      <c r="D37" s="145"/>
      <c r="E37" s="145"/>
      <c r="F37" s="145"/>
      <c r="G37" s="145"/>
      <c r="H37" s="145"/>
      <c r="I37" s="145"/>
      <c r="J37" s="145"/>
      <c r="K37" s="145"/>
      <c r="O37" s="56"/>
      <c r="P37" s="18"/>
    </row>
    <row r="38" spans="1:24">
      <c r="A38" s="137" t="s">
        <v>1</v>
      </c>
      <c r="B38" s="137"/>
      <c r="C38" s="48" t="s">
        <v>1569</v>
      </c>
      <c r="F38" s="143" t="s">
        <v>1571</v>
      </c>
      <c r="G38" s="143"/>
      <c r="H38" s="143"/>
      <c r="I38" s="143"/>
      <c r="J38" s="143"/>
      <c r="K38" s="143"/>
      <c r="L38" s="143"/>
      <c r="M38" s="143"/>
      <c r="N38" s="143"/>
      <c r="O38" s="56"/>
      <c r="P38" s="18"/>
    </row>
    <row r="39" spans="1:24">
      <c r="A39" s="7"/>
      <c r="B39" s="8"/>
      <c r="C39" s="48" t="s">
        <v>1570</v>
      </c>
      <c r="F39" s="144" t="s">
        <v>1572</v>
      </c>
      <c r="G39" s="144"/>
      <c r="H39" s="144"/>
      <c r="I39" s="144"/>
      <c r="J39" s="144"/>
      <c r="K39" s="144"/>
      <c r="L39" s="144"/>
      <c r="M39" s="144"/>
      <c r="N39" s="144"/>
      <c r="O39" s="56"/>
      <c r="P39" s="18"/>
    </row>
    <row r="40" spans="1:24">
      <c r="A40" s="12" t="s">
        <v>2</v>
      </c>
      <c r="B40" s="106" t="s">
        <v>3</v>
      </c>
      <c r="C40" s="138" t="s">
        <v>4</v>
      </c>
      <c r="D40" s="139"/>
      <c r="E40" s="139"/>
      <c r="F40" s="76"/>
      <c r="G40" s="14"/>
      <c r="H40" s="14"/>
      <c r="I40" s="14"/>
      <c r="J40" s="14"/>
      <c r="K40" s="14"/>
      <c r="L40" s="14"/>
      <c r="M40" s="14"/>
      <c r="N40" s="14"/>
      <c r="O40" s="56"/>
      <c r="P40" s="18"/>
    </row>
    <row r="41" spans="1:24" s="28" customFormat="1">
      <c r="A41" s="105">
        <v>1</v>
      </c>
      <c r="B41" s="16" t="s">
        <v>1668</v>
      </c>
      <c r="C41" s="70" t="s">
        <v>141</v>
      </c>
      <c r="D41" s="26" t="s">
        <v>1669</v>
      </c>
      <c r="E41" s="27" t="s">
        <v>1670</v>
      </c>
      <c r="F41" s="77">
        <v>2</v>
      </c>
      <c r="G41" s="105"/>
      <c r="H41" s="105"/>
      <c r="I41" s="105"/>
      <c r="J41" s="17"/>
      <c r="K41" s="17"/>
      <c r="L41" s="17"/>
      <c r="M41" s="17"/>
      <c r="N41" s="17"/>
      <c r="O41" s="56" t="str">
        <f>B41</f>
        <v>08121</v>
      </c>
      <c r="P41" s="18" t="str">
        <f t="shared" ref="P41:P63" si="2">C41&amp;D41&amp;" "&amp;E41</f>
        <v>นางสาวกัญญาวีณ์ รัฐศานติบูรณ์</v>
      </c>
      <c r="Q41" s="57" t="s">
        <v>18</v>
      </c>
      <c r="X41" s="6"/>
    </row>
    <row r="42" spans="1:24">
      <c r="A42" s="29">
        <v>2</v>
      </c>
      <c r="B42" s="16" t="s">
        <v>1671</v>
      </c>
      <c r="C42" s="70" t="s">
        <v>141</v>
      </c>
      <c r="D42" s="26" t="s">
        <v>1672</v>
      </c>
      <c r="E42" s="27" t="s">
        <v>1673</v>
      </c>
      <c r="F42" s="77">
        <v>2</v>
      </c>
      <c r="G42" s="20"/>
      <c r="H42" s="20"/>
      <c r="I42" s="20"/>
      <c r="J42" s="20"/>
      <c r="K42" s="20"/>
      <c r="L42" s="20"/>
      <c r="M42" s="20"/>
      <c r="N42" s="20"/>
      <c r="O42" s="56" t="str">
        <f t="shared" ref="O42:O63" si="3">B42</f>
        <v>08122</v>
      </c>
      <c r="P42" s="18" t="str">
        <f t="shared" si="2"/>
        <v>นางสาวจินดารัตน์ เลิศคุณลักษณ์</v>
      </c>
      <c r="Q42" s="57" t="s">
        <v>18</v>
      </c>
    </row>
    <row r="43" spans="1:24">
      <c r="A43" s="29">
        <v>3</v>
      </c>
      <c r="B43" s="16" t="s">
        <v>1674</v>
      </c>
      <c r="C43" s="70" t="s">
        <v>141</v>
      </c>
      <c r="D43" s="26" t="s">
        <v>1675</v>
      </c>
      <c r="E43" s="27" t="s">
        <v>1676</v>
      </c>
      <c r="F43" s="77">
        <v>2</v>
      </c>
      <c r="G43" s="20"/>
      <c r="H43" s="20"/>
      <c r="I43" s="20"/>
      <c r="J43" s="20"/>
      <c r="K43" s="20"/>
      <c r="L43" s="20"/>
      <c r="M43" s="20"/>
      <c r="N43" s="20"/>
      <c r="O43" s="56" t="str">
        <f t="shared" si="3"/>
        <v>08123</v>
      </c>
      <c r="P43" s="18" t="str">
        <f t="shared" si="2"/>
        <v>นางสาวธนนันท์ สังข์ประเสริฐ</v>
      </c>
      <c r="Q43" s="57" t="s">
        <v>18</v>
      </c>
    </row>
    <row r="44" spans="1:24">
      <c r="A44" s="29">
        <v>4</v>
      </c>
      <c r="B44" s="16" t="s">
        <v>1677</v>
      </c>
      <c r="C44" s="70" t="s">
        <v>141</v>
      </c>
      <c r="D44" s="26" t="s">
        <v>40</v>
      </c>
      <c r="E44" s="27" t="s">
        <v>1678</v>
      </c>
      <c r="F44" s="77">
        <v>2</v>
      </c>
      <c r="G44" s="20"/>
      <c r="H44" s="20"/>
      <c r="I44" s="22"/>
      <c r="J44" s="20"/>
      <c r="K44" s="20"/>
      <c r="L44" s="20"/>
      <c r="M44" s="20"/>
      <c r="N44" s="20"/>
      <c r="O44" s="56" t="str">
        <f t="shared" si="3"/>
        <v>08124</v>
      </c>
      <c r="P44" s="18" t="str">
        <f t="shared" si="2"/>
        <v>นางสาวนันท์นภัส วงศ์สว่าง</v>
      </c>
      <c r="Q44" s="57" t="s">
        <v>24</v>
      </c>
      <c r="R44" s="127"/>
    </row>
    <row r="45" spans="1:24">
      <c r="A45" s="29">
        <v>5</v>
      </c>
      <c r="B45" s="16" t="s">
        <v>1679</v>
      </c>
      <c r="C45" s="70" t="s">
        <v>141</v>
      </c>
      <c r="D45" s="26" t="s">
        <v>1680</v>
      </c>
      <c r="E45" s="27" t="s">
        <v>1681</v>
      </c>
      <c r="F45" s="77">
        <v>2</v>
      </c>
      <c r="G45" s="22"/>
      <c r="H45" s="22"/>
      <c r="I45" s="20"/>
      <c r="J45" s="20"/>
      <c r="K45" s="20"/>
      <c r="L45" s="20"/>
      <c r="M45" s="20"/>
      <c r="N45" s="20"/>
      <c r="O45" s="56" t="str">
        <f t="shared" si="3"/>
        <v>08125</v>
      </c>
      <c r="P45" s="18" t="str">
        <f t="shared" si="2"/>
        <v>นางสาวนิรามัย อุดมสถาพันธ์</v>
      </c>
      <c r="Q45" s="57" t="s">
        <v>18</v>
      </c>
    </row>
    <row r="46" spans="1:24">
      <c r="A46" s="29">
        <v>6</v>
      </c>
      <c r="B46" s="16" t="s">
        <v>1682</v>
      </c>
      <c r="C46" s="70" t="s">
        <v>141</v>
      </c>
      <c r="D46" s="31" t="s">
        <v>1683</v>
      </c>
      <c r="E46" s="27" t="s">
        <v>1684</v>
      </c>
      <c r="F46" s="77">
        <v>2</v>
      </c>
      <c r="G46" s="20"/>
      <c r="H46" s="20"/>
      <c r="I46" s="20"/>
      <c r="J46" s="20"/>
      <c r="K46" s="20"/>
      <c r="L46" s="20"/>
      <c r="M46" s="20"/>
      <c r="N46" s="20"/>
      <c r="O46" s="56" t="str">
        <f t="shared" si="3"/>
        <v>08126</v>
      </c>
      <c r="P46" s="18" t="str">
        <f t="shared" si="2"/>
        <v>นางสาวปิยธิดา ศรัทธาบุญ</v>
      </c>
      <c r="Q46" s="57" t="s">
        <v>18</v>
      </c>
    </row>
    <row r="47" spans="1:24">
      <c r="A47" s="29">
        <v>7</v>
      </c>
      <c r="B47" s="16" t="s">
        <v>1685</v>
      </c>
      <c r="C47" s="70" t="s">
        <v>141</v>
      </c>
      <c r="D47" s="31" t="s">
        <v>1686</v>
      </c>
      <c r="E47" s="27" t="s">
        <v>1687</v>
      </c>
      <c r="F47" s="77">
        <v>2</v>
      </c>
      <c r="G47" s="20"/>
      <c r="H47" s="20"/>
      <c r="I47" s="20"/>
      <c r="J47" s="20"/>
      <c r="K47" s="20"/>
      <c r="L47" s="20"/>
      <c r="M47" s="20"/>
      <c r="N47" s="20"/>
      <c r="O47" s="56" t="str">
        <f t="shared" si="3"/>
        <v>08127</v>
      </c>
      <c r="P47" s="18" t="str">
        <f t="shared" si="2"/>
        <v>นางสาวปุณิกา หอบรรลือกิจ</v>
      </c>
      <c r="Q47" s="57" t="s">
        <v>18</v>
      </c>
      <c r="R47" s="30"/>
      <c r="S47" s="30"/>
      <c r="T47" s="30"/>
      <c r="U47" s="30"/>
      <c r="V47" s="30"/>
      <c r="W47" s="30"/>
    </row>
    <row r="48" spans="1:24">
      <c r="A48" s="29">
        <v>8</v>
      </c>
      <c r="B48" s="16" t="s">
        <v>1688</v>
      </c>
      <c r="C48" s="70" t="s">
        <v>141</v>
      </c>
      <c r="D48" s="26" t="s">
        <v>1689</v>
      </c>
      <c r="E48" s="27" t="s">
        <v>1690</v>
      </c>
      <c r="F48" s="77">
        <v>2</v>
      </c>
      <c r="G48" s="20"/>
      <c r="H48" s="20"/>
      <c r="I48" s="20"/>
      <c r="J48" s="20"/>
      <c r="K48" s="20"/>
      <c r="L48" s="20"/>
      <c r="M48" s="20"/>
      <c r="N48" s="20"/>
      <c r="O48" s="56" t="str">
        <f t="shared" si="3"/>
        <v>08128</v>
      </c>
      <c r="P48" s="18" t="str">
        <f t="shared" si="2"/>
        <v>นางสาวภาณัชชา ลิ่มกาญจนโชติ</v>
      </c>
      <c r="Q48" s="57" t="s">
        <v>18</v>
      </c>
      <c r="R48" s="32"/>
      <c r="S48" s="32"/>
      <c r="T48" s="32"/>
      <c r="U48" s="32"/>
      <c r="V48" s="32"/>
      <c r="W48" s="32"/>
    </row>
    <row r="49" spans="1:17">
      <c r="A49" s="29">
        <v>9</v>
      </c>
      <c r="B49" s="16" t="s">
        <v>1691</v>
      </c>
      <c r="C49" s="70" t="s">
        <v>6</v>
      </c>
      <c r="D49" s="26" t="s">
        <v>1692</v>
      </c>
      <c r="E49" s="27" t="s">
        <v>1693</v>
      </c>
      <c r="F49" s="77"/>
      <c r="G49" s="20"/>
      <c r="H49" s="20"/>
      <c r="I49" s="20"/>
      <c r="J49" s="20"/>
      <c r="K49" s="20"/>
      <c r="L49" s="20"/>
      <c r="M49" s="20"/>
      <c r="N49" s="20"/>
      <c r="O49" s="56" t="str">
        <f t="shared" si="3"/>
        <v>08129</v>
      </c>
      <c r="P49" s="18" t="str">
        <f t="shared" si="2"/>
        <v>นายขัมน์ อรุณศิริวงศ์</v>
      </c>
      <c r="Q49" s="57" t="s">
        <v>18</v>
      </c>
    </row>
    <row r="50" spans="1:17">
      <c r="A50" s="29">
        <v>10</v>
      </c>
      <c r="B50" s="16" t="s">
        <v>1694</v>
      </c>
      <c r="C50" s="70" t="s">
        <v>6</v>
      </c>
      <c r="D50" s="26" t="s">
        <v>1695</v>
      </c>
      <c r="E50" s="27" t="s">
        <v>1696</v>
      </c>
      <c r="F50" s="77">
        <v>2</v>
      </c>
      <c r="G50" s="20"/>
      <c r="H50" s="20"/>
      <c r="I50" s="20"/>
      <c r="J50" s="20"/>
      <c r="K50" s="20"/>
      <c r="L50" s="20"/>
      <c r="M50" s="20"/>
      <c r="N50" s="20"/>
      <c r="O50" s="56" t="str">
        <f t="shared" si="3"/>
        <v>08130</v>
      </c>
      <c r="P50" s="18" t="str">
        <f t="shared" si="2"/>
        <v>นายจิรัฎฐ์ เสาวธารพงศ์</v>
      </c>
      <c r="Q50" s="57" t="s">
        <v>18</v>
      </c>
    </row>
    <row r="51" spans="1:17">
      <c r="A51" s="29">
        <v>11</v>
      </c>
      <c r="B51" s="16" t="s">
        <v>1697</v>
      </c>
      <c r="C51" s="70" t="s">
        <v>6</v>
      </c>
      <c r="D51" s="26" t="s">
        <v>1698</v>
      </c>
      <c r="E51" s="27" t="s">
        <v>1699</v>
      </c>
      <c r="F51" s="77">
        <v>2</v>
      </c>
      <c r="G51" s="20"/>
      <c r="H51" s="20"/>
      <c r="I51" s="20"/>
      <c r="J51" s="20"/>
      <c r="K51" s="20"/>
      <c r="L51" s="20"/>
      <c r="M51" s="20"/>
      <c r="N51" s="20"/>
      <c r="O51" s="56" t="str">
        <f t="shared" si="3"/>
        <v>08131</v>
      </c>
      <c r="P51" s="18" t="str">
        <f t="shared" si="2"/>
        <v>นายณัฏฐ์กณิษ์ อภิมุขกุญช์</v>
      </c>
      <c r="Q51" s="57" t="s">
        <v>18</v>
      </c>
    </row>
    <row r="52" spans="1:17">
      <c r="A52" s="29">
        <v>12</v>
      </c>
      <c r="B52" s="16" t="s">
        <v>1700</v>
      </c>
      <c r="C52" s="70" t="s">
        <v>6</v>
      </c>
      <c r="D52" s="26" t="s">
        <v>32</v>
      </c>
      <c r="E52" s="27" t="s">
        <v>1701</v>
      </c>
      <c r="F52" s="77">
        <v>2</v>
      </c>
      <c r="G52" s="20"/>
      <c r="H52" s="20"/>
      <c r="I52" s="20"/>
      <c r="J52" s="20"/>
      <c r="K52" s="20"/>
      <c r="L52" s="20"/>
      <c r="M52" s="20"/>
      <c r="N52" s="20"/>
      <c r="O52" s="56" t="str">
        <f t="shared" si="3"/>
        <v>08132</v>
      </c>
      <c r="P52" s="18" t="str">
        <f t="shared" si="2"/>
        <v>นายณัฐชนน สนองคุณวรกุล</v>
      </c>
      <c r="Q52" s="57" t="s">
        <v>18</v>
      </c>
    </row>
    <row r="53" spans="1:17">
      <c r="A53" s="29">
        <v>13</v>
      </c>
      <c r="B53" s="16" t="s">
        <v>1702</v>
      </c>
      <c r="C53" s="70" t="s">
        <v>6</v>
      </c>
      <c r="D53" s="26" t="s">
        <v>1703</v>
      </c>
      <c r="E53" s="27" t="s">
        <v>250</v>
      </c>
      <c r="F53" s="77">
        <v>2</v>
      </c>
      <c r="G53" s="22"/>
      <c r="H53" s="22"/>
      <c r="I53" s="20"/>
      <c r="J53" s="20"/>
      <c r="K53" s="20"/>
      <c r="L53" s="20"/>
      <c r="M53" s="20"/>
      <c r="N53" s="20"/>
      <c r="O53" s="56" t="str">
        <f t="shared" si="3"/>
        <v>08133</v>
      </c>
      <c r="P53" s="18" t="str">
        <f t="shared" si="2"/>
        <v>นายณัฐดนัย พงษ์ธรรมรักษ์</v>
      </c>
      <c r="Q53" s="57" t="s">
        <v>18</v>
      </c>
    </row>
    <row r="54" spans="1:17">
      <c r="A54" s="29">
        <v>14</v>
      </c>
      <c r="B54" s="16" t="s">
        <v>1704</v>
      </c>
      <c r="C54" s="70" t="s">
        <v>6</v>
      </c>
      <c r="D54" s="26" t="s">
        <v>1703</v>
      </c>
      <c r="E54" s="27" t="s">
        <v>1705</v>
      </c>
      <c r="F54" s="77">
        <v>2</v>
      </c>
      <c r="G54" s="20"/>
      <c r="H54" s="20"/>
      <c r="I54" s="20"/>
      <c r="J54" s="20"/>
      <c r="K54" s="20"/>
      <c r="L54" s="20"/>
      <c r="M54" s="20"/>
      <c r="N54" s="20"/>
      <c r="O54" s="56" t="str">
        <f t="shared" si="3"/>
        <v>08134</v>
      </c>
      <c r="P54" s="18" t="str">
        <f t="shared" si="2"/>
        <v>นายณัฐดนัย ศักดาภิพาณิชย์</v>
      </c>
      <c r="Q54" s="57" t="s">
        <v>18</v>
      </c>
    </row>
    <row r="55" spans="1:17">
      <c r="A55" s="29">
        <v>15</v>
      </c>
      <c r="B55" s="16" t="s">
        <v>1706</v>
      </c>
      <c r="C55" s="70" t="s">
        <v>6</v>
      </c>
      <c r="D55" s="26" t="s">
        <v>1707</v>
      </c>
      <c r="E55" s="27" t="s">
        <v>1708</v>
      </c>
      <c r="F55" s="77">
        <v>2</v>
      </c>
      <c r="G55" s="22"/>
      <c r="H55" s="22"/>
      <c r="I55" s="20"/>
      <c r="J55" s="20"/>
      <c r="K55" s="20"/>
      <c r="L55" s="20"/>
      <c r="M55" s="20"/>
      <c r="N55" s="20"/>
      <c r="O55" s="56" t="str">
        <f t="shared" si="3"/>
        <v>08135</v>
      </c>
      <c r="P55" s="18" t="str">
        <f t="shared" si="2"/>
        <v>นายธนดล อุทัยสินธุเจริญ</v>
      </c>
      <c r="Q55" s="57" t="s">
        <v>18</v>
      </c>
    </row>
    <row r="56" spans="1:17">
      <c r="A56" s="29">
        <v>16</v>
      </c>
      <c r="B56" s="16" t="s">
        <v>1709</v>
      </c>
      <c r="C56" s="70" t="s">
        <v>6</v>
      </c>
      <c r="D56" s="26" t="s">
        <v>1710</v>
      </c>
      <c r="E56" s="27" t="s">
        <v>1711</v>
      </c>
      <c r="F56" s="77">
        <v>2</v>
      </c>
      <c r="G56" s="20"/>
      <c r="H56" s="20"/>
      <c r="I56" s="20"/>
      <c r="J56" s="20"/>
      <c r="K56" s="20"/>
      <c r="L56" s="20"/>
      <c r="M56" s="20"/>
      <c r="N56" s="20"/>
      <c r="O56" s="56" t="str">
        <f t="shared" si="3"/>
        <v>08136</v>
      </c>
      <c r="P56" s="18" t="str">
        <f t="shared" si="2"/>
        <v>นายธนวัฒน์ สุขญาติ</v>
      </c>
      <c r="Q56" s="57" t="s">
        <v>18</v>
      </c>
    </row>
    <row r="57" spans="1:17">
      <c r="A57" s="29">
        <v>17</v>
      </c>
      <c r="B57" s="16" t="s">
        <v>1712</v>
      </c>
      <c r="C57" s="70" t="s">
        <v>6</v>
      </c>
      <c r="D57" s="26" t="s">
        <v>1713</v>
      </c>
      <c r="E57" s="27" t="s">
        <v>1714</v>
      </c>
      <c r="F57" s="77">
        <v>2</v>
      </c>
      <c r="G57" s="22"/>
      <c r="H57" s="22"/>
      <c r="I57" s="20"/>
      <c r="J57" s="20"/>
      <c r="K57" s="20"/>
      <c r="L57" s="20"/>
      <c r="M57" s="20"/>
      <c r="N57" s="20"/>
      <c r="O57" s="56" t="str">
        <f t="shared" si="3"/>
        <v>08137</v>
      </c>
      <c r="P57" s="18" t="str">
        <f t="shared" si="2"/>
        <v>นายธีภพ วงกตศิลา</v>
      </c>
      <c r="Q57" s="57" t="s">
        <v>18</v>
      </c>
    </row>
    <row r="58" spans="1:17">
      <c r="A58" s="29">
        <v>18</v>
      </c>
      <c r="B58" s="16" t="s">
        <v>1715</v>
      </c>
      <c r="C58" s="70" t="s">
        <v>6</v>
      </c>
      <c r="D58" s="26" t="s">
        <v>1716</v>
      </c>
      <c r="E58" s="27" t="s">
        <v>1717</v>
      </c>
      <c r="F58" s="77">
        <v>2</v>
      </c>
      <c r="G58" s="20"/>
      <c r="H58" s="20"/>
      <c r="I58" s="20"/>
      <c r="J58" s="20"/>
      <c r="K58" s="20"/>
      <c r="L58" s="20"/>
      <c r="M58" s="20"/>
      <c r="N58" s="20"/>
      <c r="O58" s="56" t="str">
        <f t="shared" si="3"/>
        <v>08138</v>
      </c>
      <c r="P58" s="18" t="str">
        <f t="shared" si="2"/>
        <v>นายปฐมภู คณาภรณ์ธาดา</v>
      </c>
      <c r="Q58" s="57" t="s">
        <v>18</v>
      </c>
    </row>
    <row r="59" spans="1:17">
      <c r="A59" s="29">
        <v>19</v>
      </c>
      <c r="B59" s="16" t="s">
        <v>1718</v>
      </c>
      <c r="C59" s="70" t="s">
        <v>6</v>
      </c>
      <c r="D59" s="26" t="s">
        <v>1719</v>
      </c>
      <c r="E59" s="27" t="s">
        <v>1720</v>
      </c>
      <c r="F59" s="77">
        <v>2</v>
      </c>
      <c r="G59" s="20"/>
      <c r="H59" s="20"/>
      <c r="I59" s="20"/>
      <c r="J59" s="20"/>
      <c r="K59" s="20"/>
      <c r="L59" s="20"/>
      <c r="M59" s="20"/>
      <c r="N59" s="20"/>
      <c r="O59" s="56" t="str">
        <f t="shared" si="3"/>
        <v>08139</v>
      </c>
      <c r="P59" s="18" t="str">
        <f t="shared" si="2"/>
        <v>นายปฤณภณ ปัถยาวิชญ์</v>
      </c>
      <c r="Q59" s="57" t="s">
        <v>18</v>
      </c>
    </row>
    <row r="60" spans="1:17">
      <c r="A60" s="29">
        <v>20</v>
      </c>
      <c r="B60" s="16" t="s">
        <v>1721</v>
      </c>
      <c r="C60" s="70" t="s">
        <v>6</v>
      </c>
      <c r="D60" s="26" t="s">
        <v>1722</v>
      </c>
      <c r="E60" s="27" t="s">
        <v>1723</v>
      </c>
      <c r="F60" s="77">
        <v>2</v>
      </c>
      <c r="G60" s="20"/>
      <c r="H60" s="20"/>
      <c r="I60" s="20"/>
      <c r="J60" s="20"/>
      <c r="K60" s="20"/>
      <c r="L60" s="20"/>
      <c r="M60" s="20"/>
      <c r="N60" s="20"/>
      <c r="O60" s="56" t="str">
        <f t="shared" si="3"/>
        <v>08140</v>
      </c>
      <c r="P60" s="18" t="str">
        <f t="shared" si="2"/>
        <v>นายพศิน วาทินกล้า</v>
      </c>
      <c r="Q60" s="57" t="s">
        <v>18</v>
      </c>
    </row>
    <row r="61" spans="1:17">
      <c r="A61" s="29">
        <v>21</v>
      </c>
      <c r="B61" s="16" t="s">
        <v>1724</v>
      </c>
      <c r="C61" s="70" t="s">
        <v>6</v>
      </c>
      <c r="D61" s="26" t="s">
        <v>439</v>
      </c>
      <c r="E61" s="27" t="s">
        <v>1725</v>
      </c>
      <c r="F61" s="77">
        <v>2</v>
      </c>
      <c r="G61" s="20"/>
      <c r="H61" s="20"/>
      <c r="I61" s="20"/>
      <c r="J61" s="20"/>
      <c r="K61" s="20"/>
      <c r="L61" s="20"/>
      <c r="M61" s="20"/>
      <c r="N61" s="20"/>
      <c r="O61" s="56" t="str">
        <f t="shared" si="3"/>
        <v>08141</v>
      </c>
      <c r="P61" s="18" t="str">
        <f t="shared" si="2"/>
        <v>นายพีระพงศ์ ถั่วตุ้น</v>
      </c>
      <c r="Q61" s="57" t="s">
        <v>18</v>
      </c>
    </row>
    <row r="62" spans="1:17">
      <c r="A62" s="29">
        <v>22</v>
      </c>
      <c r="B62" s="16" t="s">
        <v>1726</v>
      </c>
      <c r="C62" s="66" t="s">
        <v>6</v>
      </c>
      <c r="D62" s="19" t="s">
        <v>1727</v>
      </c>
      <c r="E62" s="33" t="s">
        <v>1728</v>
      </c>
      <c r="F62" s="77"/>
      <c r="G62" s="20"/>
      <c r="H62" s="20"/>
      <c r="I62" s="20"/>
      <c r="J62" s="20"/>
      <c r="K62" s="20"/>
      <c r="L62" s="20"/>
      <c r="M62" s="20"/>
      <c r="N62" s="20"/>
      <c r="O62" s="56" t="str">
        <f t="shared" si="3"/>
        <v>08142</v>
      </c>
      <c r="P62" s="18" t="str">
        <f t="shared" si="2"/>
        <v>นายภรัณยู ปีตานนท์ชัย</v>
      </c>
      <c r="Q62" s="57" t="s">
        <v>18</v>
      </c>
    </row>
    <row r="63" spans="1:17">
      <c r="A63" s="29">
        <v>23</v>
      </c>
      <c r="B63" s="16" t="s">
        <v>1729</v>
      </c>
      <c r="C63" s="70" t="s">
        <v>6</v>
      </c>
      <c r="D63" s="26" t="s">
        <v>1730</v>
      </c>
      <c r="E63" s="27" t="s">
        <v>1731</v>
      </c>
      <c r="F63" s="77"/>
      <c r="G63" s="20"/>
      <c r="H63" s="20"/>
      <c r="I63" s="20"/>
      <c r="J63" s="20"/>
      <c r="K63" s="20"/>
      <c r="L63" s="20"/>
      <c r="M63" s="20"/>
      <c r="N63" s="20"/>
      <c r="O63" s="56" t="str">
        <f t="shared" si="3"/>
        <v>08143</v>
      </c>
      <c r="P63" s="18" t="str">
        <f t="shared" si="2"/>
        <v>นายสารัทธ์ โชติรุ่งโรจน์</v>
      </c>
      <c r="Q63" s="57" t="s">
        <v>18</v>
      </c>
    </row>
    <row r="64" spans="1:17">
      <c r="A64" s="29">
        <v>24</v>
      </c>
      <c r="B64" s="16" t="s">
        <v>1732</v>
      </c>
      <c r="C64" s="70" t="s">
        <v>6</v>
      </c>
      <c r="D64" s="26" t="s">
        <v>1733</v>
      </c>
      <c r="E64" s="27" t="s">
        <v>1734</v>
      </c>
      <c r="F64" s="77"/>
      <c r="G64" s="20"/>
      <c r="H64" s="20"/>
      <c r="I64" s="20"/>
      <c r="J64" s="20"/>
      <c r="K64" s="20"/>
      <c r="L64" s="20"/>
      <c r="M64" s="20"/>
      <c r="N64" s="20"/>
      <c r="O64" s="56"/>
      <c r="P64" s="18"/>
      <c r="Q64" s="57"/>
    </row>
    <row r="65" spans="1:24">
      <c r="O65" s="56"/>
      <c r="P65" s="18"/>
    </row>
    <row r="66" spans="1:24">
      <c r="B66" s="24" t="s">
        <v>12</v>
      </c>
      <c r="C66" s="6">
        <f>COUNTIF($C$41:$C$64,"ด.ญ.")+COUNTIF($C$41:$C$64,"นางสาว")</f>
        <v>8</v>
      </c>
      <c r="D66" s="25" t="s">
        <v>13</v>
      </c>
      <c r="O66" s="56"/>
      <c r="P66" s="18"/>
    </row>
    <row r="67" spans="1:24">
      <c r="B67" s="24" t="s">
        <v>14</v>
      </c>
      <c r="C67" s="6">
        <f>COUNTIF($C$41:$C$64,"ด.ช.")+COUNTIF($C$41:$C$64,"นาย")</f>
        <v>16</v>
      </c>
      <c r="D67" s="25" t="s">
        <v>13</v>
      </c>
      <c r="O67" s="56"/>
      <c r="P67" s="18"/>
    </row>
    <row r="68" spans="1:24">
      <c r="B68" s="24" t="s">
        <v>15</v>
      </c>
      <c r="C68" s="6">
        <f>C66+C67</f>
        <v>24</v>
      </c>
      <c r="D68" s="25" t="s">
        <v>13</v>
      </c>
      <c r="O68" s="56"/>
      <c r="P68" s="18"/>
    </row>
    <row r="69" spans="1:24">
      <c r="K69" s="141" t="s">
        <v>2277</v>
      </c>
      <c r="L69" s="142"/>
      <c r="M69" s="142"/>
      <c r="N69" s="92"/>
      <c r="O69" s="56"/>
      <c r="P69" s="18"/>
    </row>
    <row r="70" spans="1:24">
      <c r="O70" s="56"/>
      <c r="P70" s="18"/>
    </row>
    <row r="71" spans="1:24" ht="26.25">
      <c r="B71" s="2"/>
      <c r="C71" s="146" t="s">
        <v>0</v>
      </c>
      <c r="D71" s="146"/>
      <c r="E71" s="146"/>
      <c r="F71" s="146"/>
      <c r="G71" s="146"/>
      <c r="H71" s="146"/>
      <c r="I71" s="146"/>
      <c r="J71" s="146"/>
      <c r="K71" s="146"/>
      <c r="O71" s="56"/>
      <c r="P71" s="18"/>
    </row>
    <row r="72" spans="1:24" ht="24" customHeight="1">
      <c r="B72" s="5"/>
      <c r="C72" s="145" t="s">
        <v>1557</v>
      </c>
      <c r="D72" s="145"/>
      <c r="E72" s="145"/>
      <c r="F72" s="145"/>
      <c r="G72" s="145"/>
      <c r="H72" s="145"/>
      <c r="I72" s="145"/>
      <c r="J72" s="145"/>
      <c r="K72" s="145"/>
      <c r="O72" s="56"/>
      <c r="P72" s="18"/>
    </row>
    <row r="73" spans="1:24" ht="24" customHeight="1">
      <c r="A73" s="147" t="s">
        <v>1</v>
      </c>
      <c r="B73" s="147"/>
      <c r="C73" s="48" t="s">
        <v>1573</v>
      </c>
      <c r="F73" s="143" t="s">
        <v>1575</v>
      </c>
      <c r="G73" s="143"/>
      <c r="H73" s="143"/>
      <c r="I73" s="143"/>
      <c r="J73" s="143"/>
      <c r="K73" s="143"/>
      <c r="L73" s="143"/>
      <c r="M73" s="143"/>
      <c r="N73" s="143"/>
      <c r="O73" s="56"/>
      <c r="P73" s="18"/>
    </row>
    <row r="74" spans="1:24">
      <c r="A74" s="7"/>
      <c r="B74" s="8"/>
      <c r="C74" s="48" t="s">
        <v>1574</v>
      </c>
      <c r="F74" s="75"/>
      <c r="G74" s="10"/>
      <c r="H74" s="10"/>
      <c r="I74" s="10"/>
      <c r="J74" s="10"/>
      <c r="K74" s="11"/>
      <c r="L74" s="11"/>
      <c r="M74" s="10"/>
      <c r="N74" s="10"/>
      <c r="O74" s="56"/>
      <c r="P74" s="18"/>
    </row>
    <row r="75" spans="1:24">
      <c r="A75" s="12" t="s">
        <v>2</v>
      </c>
      <c r="B75" s="106" t="s">
        <v>3</v>
      </c>
      <c r="C75" s="138" t="s">
        <v>4</v>
      </c>
      <c r="D75" s="139"/>
      <c r="E75" s="139"/>
      <c r="F75" s="76"/>
      <c r="G75" s="14"/>
      <c r="H75" s="14"/>
      <c r="I75" s="14"/>
      <c r="J75" s="14"/>
      <c r="K75" s="14"/>
      <c r="L75" s="14"/>
      <c r="M75" s="14"/>
      <c r="N75" s="14"/>
      <c r="O75" s="56"/>
    </row>
    <row r="76" spans="1:24">
      <c r="A76" s="29">
        <v>1</v>
      </c>
      <c r="B76" s="16" t="s">
        <v>894</v>
      </c>
      <c r="C76" s="71" t="s">
        <v>141</v>
      </c>
      <c r="D76" s="26" t="s">
        <v>1735</v>
      </c>
      <c r="E76" s="27" t="s">
        <v>1736</v>
      </c>
      <c r="F76" s="77">
        <v>3</v>
      </c>
      <c r="G76" s="20"/>
      <c r="H76" s="20"/>
      <c r="I76" s="20"/>
      <c r="J76" s="20"/>
      <c r="K76" s="20"/>
      <c r="L76" s="20"/>
      <c r="M76" s="20"/>
      <c r="N76" s="20"/>
      <c r="O76" s="56" t="str">
        <f>B76</f>
        <v>07884</v>
      </c>
      <c r="P76" s="18" t="str">
        <f t="shared" ref="P76:P99" si="4">C76&amp;D76&amp;" "&amp;E76</f>
        <v>นางสาวฐานิตา ฤกษ์ธนะขจร</v>
      </c>
      <c r="Q76" s="57" t="s">
        <v>24</v>
      </c>
      <c r="S76" s="125" t="s">
        <v>894</v>
      </c>
      <c r="T76" s="126" t="s">
        <v>1484</v>
      </c>
      <c r="U76" s="127" t="s">
        <v>2273</v>
      </c>
      <c r="X76" s="4"/>
    </row>
    <row r="77" spans="1:24">
      <c r="A77" s="29">
        <v>2</v>
      </c>
      <c r="B77" s="16" t="s">
        <v>1737</v>
      </c>
      <c r="C77" s="70" t="s">
        <v>141</v>
      </c>
      <c r="D77" s="26" t="s">
        <v>1738</v>
      </c>
      <c r="E77" s="27" t="s">
        <v>1739</v>
      </c>
      <c r="F77" s="77">
        <v>3</v>
      </c>
      <c r="G77" s="20"/>
      <c r="H77" s="20"/>
      <c r="I77" s="20"/>
      <c r="J77" s="20"/>
      <c r="K77" s="20"/>
      <c r="L77" s="20"/>
      <c r="M77" s="20"/>
      <c r="N77" s="20"/>
      <c r="O77" s="56" t="str">
        <f t="shared" ref="O77:O99" si="5">B77</f>
        <v>08145</v>
      </c>
      <c r="P77" s="18" t="str">
        <f t="shared" si="4"/>
        <v>นางสาวจิณณะ วัยวัฒนะ</v>
      </c>
      <c r="Q77" s="57" t="s">
        <v>24</v>
      </c>
    </row>
    <row r="78" spans="1:24">
      <c r="A78" s="29">
        <v>3</v>
      </c>
      <c r="B78" s="16" t="s">
        <v>1740</v>
      </c>
      <c r="C78" s="70" t="s">
        <v>141</v>
      </c>
      <c r="D78" s="26" t="s">
        <v>1741</v>
      </c>
      <c r="E78" s="27" t="s">
        <v>1742</v>
      </c>
      <c r="F78" s="77">
        <v>3</v>
      </c>
      <c r="G78" s="20"/>
      <c r="H78" s="20"/>
      <c r="I78" s="20"/>
      <c r="J78" s="20"/>
      <c r="K78" s="20"/>
      <c r="L78" s="20"/>
      <c r="M78" s="20"/>
      <c r="N78" s="20"/>
      <c r="O78" s="56" t="str">
        <f t="shared" si="5"/>
        <v>08146</v>
      </c>
      <c r="P78" s="18" t="str">
        <f t="shared" si="4"/>
        <v>นางสาวชญานิษฐ์ ทางรัตนสุวรรณ</v>
      </c>
      <c r="Q78" s="57" t="s">
        <v>24</v>
      </c>
      <c r="R78" s="30"/>
      <c r="S78" s="30"/>
      <c r="T78" s="30"/>
      <c r="U78" s="30"/>
      <c r="V78" s="30"/>
      <c r="W78" s="30"/>
    </row>
    <row r="79" spans="1:24">
      <c r="A79" s="29">
        <v>4</v>
      </c>
      <c r="B79" s="16" t="s">
        <v>1743</v>
      </c>
      <c r="C79" s="70" t="s">
        <v>141</v>
      </c>
      <c r="D79" s="26" t="s">
        <v>1744</v>
      </c>
      <c r="E79" s="27" t="s">
        <v>1745</v>
      </c>
      <c r="F79" s="77">
        <v>3</v>
      </c>
      <c r="G79" s="20"/>
      <c r="H79" s="20"/>
      <c r="I79" s="20"/>
      <c r="J79" s="20"/>
      <c r="K79" s="20"/>
      <c r="L79" s="20"/>
      <c r="M79" s="20"/>
      <c r="N79" s="20"/>
      <c r="O79" s="56" t="str">
        <f t="shared" si="5"/>
        <v>08147</v>
      </c>
      <c r="P79" s="18" t="str">
        <f t="shared" si="4"/>
        <v>นางสาวชิสา เพชรขจี</v>
      </c>
      <c r="Q79" s="57" t="s">
        <v>24</v>
      </c>
    </row>
    <row r="80" spans="1:24">
      <c r="A80" s="29">
        <v>5</v>
      </c>
      <c r="B80" s="16" t="s">
        <v>1746</v>
      </c>
      <c r="C80" s="70" t="s">
        <v>141</v>
      </c>
      <c r="D80" s="26" t="s">
        <v>1747</v>
      </c>
      <c r="E80" s="27" t="s">
        <v>1748</v>
      </c>
      <c r="F80" s="77">
        <v>3</v>
      </c>
      <c r="G80" s="20"/>
      <c r="H80" s="20"/>
      <c r="I80" s="20"/>
      <c r="J80" s="20"/>
      <c r="K80" s="20"/>
      <c r="L80" s="20"/>
      <c r="M80" s="20"/>
      <c r="N80" s="20"/>
      <c r="O80" s="56" t="str">
        <f t="shared" si="5"/>
        <v>08148</v>
      </c>
      <c r="P80" s="18" t="str">
        <f t="shared" si="4"/>
        <v>นางสาวณภัทรธมนต์ พิเศษกุล</v>
      </c>
      <c r="Q80" s="57" t="s">
        <v>24</v>
      </c>
    </row>
    <row r="81" spans="1:24">
      <c r="A81" s="29">
        <v>6</v>
      </c>
      <c r="B81" s="16" t="s">
        <v>1749</v>
      </c>
      <c r="C81" s="70" t="s">
        <v>141</v>
      </c>
      <c r="D81" s="26" t="s">
        <v>1750</v>
      </c>
      <c r="E81" s="27" t="s">
        <v>1751</v>
      </c>
      <c r="F81" s="77">
        <v>3</v>
      </c>
      <c r="G81" s="20"/>
      <c r="H81" s="20"/>
      <c r="I81" s="20"/>
      <c r="J81" s="20"/>
      <c r="K81" s="20"/>
      <c r="L81" s="20"/>
      <c r="M81" s="20"/>
      <c r="N81" s="20"/>
      <c r="O81" s="56" t="str">
        <f t="shared" si="5"/>
        <v>08149</v>
      </c>
      <c r="P81" s="18" t="str">
        <f t="shared" si="4"/>
        <v>นางสาวณัฐวรา อุดมลาภสกุล</v>
      </c>
      <c r="Q81" s="57" t="s">
        <v>24</v>
      </c>
    </row>
    <row r="82" spans="1:24">
      <c r="A82" s="29">
        <v>7</v>
      </c>
      <c r="B82" s="16" t="s">
        <v>1752</v>
      </c>
      <c r="C82" s="70" t="s">
        <v>141</v>
      </c>
      <c r="D82" s="26" t="s">
        <v>1753</v>
      </c>
      <c r="E82" s="27" t="s">
        <v>284</v>
      </c>
      <c r="F82" s="77">
        <v>3</v>
      </c>
      <c r="G82" s="20"/>
      <c r="H82" s="20"/>
      <c r="I82" s="20"/>
      <c r="J82" s="20"/>
      <c r="K82" s="20"/>
      <c r="L82" s="20"/>
      <c r="M82" s="20"/>
      <c r="N82" s="20"/>
      <c r="O82" s="56" t="str">
        <f t="shared" si="5"/>
        <v>08150</v>
      </c>
      <c r="P82" s="18" t="str">
        <f t="shared" si="4"/>
        <v>นางสาวธมล เตชาทวีวรรณ</v>
      </c>
      <c r="Q82" s="57" t="s">
        <v>24</v>
      </c>
    </row>
    <row r="83" spans="1:24">
      <c r="A83" s="29">
        <v>8</v>
      </c>
      <c r="B83" s="16" t="s">
        <v>1754</v>
      </c>
      <c r="C83" s="71" t="s">
        <v>141</v>
      </c>
      <c r="D83" s="31" t="s">
        <v>1755</v>
      </c>
      <c r="E83" s="35" t="s">
        <v>1756</v>
      </c>
      <c r="F83" s="77">
        <v>3</v>
      </c>
      <c r="G83" s="20"/>
      <c r="H83" s="20"/>
      <c r="I83" s="20"/>
      <c r="J83" s="20"/>
      <c r="K83" s="20"/>
      <c r="L83" s="20"/>
      <c r="M83" s="20"/>
      <c r="N83" s="20"/>
      <c r="O83" s="56" t="str">
        <f t="shared" si="5"/>
        <v>08151</v>
      </c>
      <c r="P83" s="18" t="str">
        <f t="shared" si="4"/>
        <v>นางสาวพิมพิชาญ์ พิทักษ์กุลธร</v>
      </c>
      <c r="Q83" s="57" t="s">
        <v>24</v>
      </c>
    </row>
    <row r="84" spans="1:24">
      <c r="A84" s="29">
        <v>9</v>
      </c>
      <c r="B84" s="16" t="s">
        <v>1757</v>
      </c>
      <c r="C84" s="70" t="s">
        <v>6</v>
      </c>
      <c r="D84" s="31" t="s">
        <v>1758</v>
      </c>
      <c r="E84" s="27" t="s">
        <v>1759</v>
      </c>
      <c r="F84" s="77">
        <v>3</v>
      </c>
      <c r="G84" s="20"/>
      <c r="H84" s="20"/>
      <c r="I84" s="20"/>
      <c r="J84" s="20"/>
      <c r="K84" s="20"/>
      <c r="L84" s="20"/>
      <c r="M84" s="20"/>
      <c r="N84" s="20"/>
      <c r="O84" s="56" t="str">
        <f t="shared" si="5"/>
        <v>08152</v>
      </c>
      <c r="P84" s="18" t="str">
        <f t="shared" si="4"/>
        <v>นายกชภาส ไพศาลนันท์</v>
      </c>
      <c r="Q84" s="57" t="s">
        <v>24</v>
      </c>
    </row>
    <row r="85" spans="1:24">
      <c r="A85" s="29">
        <v>10</v>
      </c>
      <c r="B85" s="16" t="s">
        <v>1760</v>
      </c>
      <c r="C85" s="70" t="s">
        <v>6</v>
      </c>
      <c r="D85" s="26" t="s">
        <v>1761</v>
      </c>
      <c r="E85" s="27" t="s">
        <v>392</v>
      </c>
      <c r="F85" s="77">
        <v>3</v>
      </c>
      <c r="G85" s="22"/>
      <c r="H85" s="22"/>
      <c r="I85" s="20"/>
      <c r="J85" s="20"/>
      <c r="K85" s="20"/>
      <c r="L85" s="20"/>
      <c r="M85" s="20"/>
      <c r="N85" s="20"/>
      <c r="O85" s="56" t="str">
        <f t="shared" si="5"/>
        <v>08153</v>
      </c>
      <c r="P85" s="18" t="str">
        <f t="shared" si="4"/>
        <v>นายกรภัทร์ ศิริอนันตภัทร์</v>
      </c>
      <c r="Q85" s="57" t="s">
        <v>24</v>
      </c>
    </row>
    <row r="86" spans="1:24">
      <c r="A86" s="29">
        <v>11</v>
      </c>
      <c r="B86" s="16" t="s">
        <v>1762</v>
      </c>
      <c r="C86" s="70" t="s">
        <v>6</v>
      </c>
      <c r="D86" s="26" t="s">
        <v>20</v>
      </c>
      <c r="E86" s="27" t="s">
        <v>1763</v>
      </c>
      <c r="F86" s="77">
        <v>3</v>
      </c>
      <c r="G86" s="22"/>
      <c r="H86" s="22"/>
      <c r="I86" s="20"/>
      <c r="J86" s="20"/>
      <c r="K86" s="20"/>
      <c r="L86" s="20"/>
      <c r="M86" s="20"/>
      <c r="N86" s="20"/>
      <c r="O86" s="56" t="str">
        <f t="shared" si="5"/>
        <v>08154</v>
      </c>
      <c r="P86" s="18" t="str">
        <f t="shared" si="4"/>
        <v>นายกานต์ สิทธิกัน</v>
      </c>
      <c r="Q86" s="57" t="s">
        <v>24</v>
      </c>
    </row>
    <row r="87" spans="1:24">
      <c r="A87" s="29">
        <v>12</v>
      </c>
      <c r="B87" s="16" t="s">
        <v>1764</v>
      </c>
      <c r="C87" s="70" t="s">
        <v>6</v>
      </c>
      <c r="D87" s="26" t="s">
        <v>1765</v>
      </c>
      <c r="E87" s="27" t="s">
        <v>1766</v>
      </c>
      <c r="F87" s="77">
        <v>3</v>
      </c>
      <c r="G87" s="20"/>
      <c r="H87" s="20"/>
      <c r="I87" s="20"/>
      <c r="J87" s="20"/>
      <c r="K87" s="20"/>
      <c r="L87" s="20"/>
      <c r="M87" s="20"/>
      <c r="N87" s="20"/>
      <c r="O87" s="56" t="str">
        <f t="shared" si="5"/>
        <v>08155</v>
      </c>
      <c r="P87" s="18" t="str">
        <f t="shared" si="4"/>
        <v>นายไกรวิษย์ ไกยวงศ์</v>
      </c>
      <c r="Q87" s="57" t="s">
        <v>24</v>
      </c>
    </row>
    <row r="88" spans="1:24">
      <c r="A88" s="29">
        <v>13</v>
      </c>
      <c r="B88" s="16" t="s">
        <v>1767</v>
      </c>
      <c r="C88" s="70" t="s">
        <v>6</v>
      </c>
      <c r="D88" s="26" t="s">
        <v>1768</v>
      </c>
      <c r="E88" s="27" t="s">
        <v>1769</v>
      </c>
      <c r="F88" s="77">
        <v>3</v>
      </c>
      <c r="G88" s="20"/>
      <c r="H88" s="20"/>
      <c r="I88" s="20"/>
      <c r="J88" s="20"/>
      <c r="K88" s="20"/>
      <c r="L88" s="20"/>
      <c r="M88" s="20"/>
      <c r="N88" s="20"/>
      <c r="O88" s="56" t="str">
        <f t="shared" si="5"/>
        <v>08156</v>
      </c>
      <c r="P88" s="18" t="str">
        <f t="shared" si="4"/>
        <v>นายจารุวิทย์ เเสงประดับ</v>
      </c>
      <c r="Q88" s="57" t="s">
        <v>24</v>
      </c>
    </row>
    <row r="89" spans="1:24">
      <c r="A89" s="29">
        <v>14</v>
      </c>
      <c r="B89" s="16" t="s">
        <v>1770</v>
      </c>
      <c r="C89" s="70" t="s">
        <v>6</v>
      </c>
      <c r="D89" s="26" t="s">
        <v>1771</v>
      </c>
      <c r="E89" s="27" t="s">
        <v>1772</v>
      </c>
      <c r="F89" s="77">
        <v>3</v>
      </c>
      <c r="G89" s="20"/>
      <c r="H89" s="20"/>
      <c r="I89" s="20"/>
      <c r="J89" s="20"/>
      <c r="K89" s="20"/>
      <c r="L89" s="20"/>
      <c r="M89" s="20"/>
      <c r="N89" s="20"/>
      <c r="O89" s="56" t="str">
        <f t="shared" si="5"/>
        <v>08157</v>
      </c>
      <c r="P89" s="18" t="str">
        <f t="shared" si="4"/>
        <v>นายชนะภัย พรมนิยม</v>
      </c>
      <c r="Q89" s="57" t="s">
        <v>24</v>
      </c>
    </row>
    <row r="90" spans="1:24">
      <c r="A90" s="29">
        <v>15</v>
      </c>
      <c r="B90" s="16" t="s">
        <v>1773</v>
      </c>
      <c r="C90" s="70" t="s">
        <v>6</v>
      </c>
      <c r="D90" s="26" t="s">
        <v>1774</v>
      </c>
      <c r="E90" s="27" t="s">
        <v>1775</v>
      </c>
      <c r="F90" s="77">
        <v>3</v>
      </c>
      <c r="G90" s="20"/>
      <c r="H90" s="20"/>
      <c r="I90" s="20"/>
      <c r="J90" s="20"/>
      <c r="K90" s="20"/>
      <c r="L90" s="20"/>
      <c r="M90" s="20"/>
      <c r="N90" s="20"/>
      <c r="O90" s="56" t="str">
        <f t="shared" si="5"/>
        <v>08158</v>
      </c>
      <c r="P90" s="18" t="str">
        <f t="shared" si="4"/>
        <v>นายณฐนนท์ เสรีลิขิตกุล</v>
      </c>
      <c r="Q90" s="57" t="s">
        <v>24</v>
      </c>
    </row>
    <row r="91" spans="1:24">
      <c r="A91" s="29">
        <v>16</v>
      </c>
      <c r="B91" s="16" t="s">
        <v>1776</v>
      </c>
      <c r="C91" s="70" t="s">
        <v>6</v>
      </c>
      <c r="D91" s="26" t="s">
        <v>1777</v>
      </c>
      <c r="E91" s="27" t="s">
        <v>1778</v>
      </c>
      <c r="F91" s="77">
        <v>3</v>
      </c>
      <c r="G91" s="20"/>
      <c r="H91" s="20"/>
      <c r="I91" s="20"/>
      <c r="J91" s="20"/>
      <c r="K91" s="20"/>
      <c r="L91" s="20"/>
      <c r="M91" s="20"/>
      <c r="N91" s="20"/>
      <c r="O91" s="56" t="str">
        <f t="shared" si="5"/>
        <v>08159</v>
      </c>
      <c r="P91" s="18" t="str">
        <f t="shared" si="4"/>
        <v>นายณฐพล ชุณห์กุล</v>
      </c>
      <c r="Q91" s="57" t="s">
        <v>24</v>
      </c>
    </row>
    <row r="92" spans="1:24">
      <c r="A92" s="29">
        <v>17</v>
      </c>
      <c r="B92" s="16" t="s">
        <v>1779</v>
      </c>
      <c r="C92" s="70" t="s">
        <v>6</v>
      </c>
      <c r="D92" s="31" t="s">
        <v>1780</v>
      </c>
      <c r="E92" s="27" t="s">
        <v>1781</v>
      </c>
      <c r="F92" s="77">
        <v>3</v>
      </c>
      <c r="G92" s="20"/>
      <c r="H92" s="20"/>
      <c r="I92" s="20"/>
      <c r="J92" s="20"/>
      <c r="K92" s="20"/>
      <c r="L92" s="20"/>
      <c r="M92" s="20"/>
      <c r="N92" s="20"/>
      <c r="O92" s="56" t="str">
        <f t="shared" si="5"/>
        <v>08160</v>
      </c>
      <c r="P92" s="18" t="str">
        <f t="shared" si="4"/>
        <v>นายณัช กอตระกูลสิน</v>
      </c>
      <c r="Q92" s="57" t="s">
        <v>24</v>
      </c>
    </row>
    <row r="93" spans="1:24">
      <c r="A93" s="29">
        <v>18</v>
      </c>
      <c r="B93" s="16" t="s">
        <v>1782</v>
      </c>
      <c r="C93" s="70" t="s">
        <v>6</v>
      </c>
      <c r="D93" s="26" t="s">
        <v>1783</v>
      </c>
      <c r="E93" s="27" t="s">
        <v>1784</v>
      </c>
      <c r="F93" s="77">
        <v>3</v>
      </c>
      <c r="G93" s="20"/>
      <c r="H93" s="20"/>
      <c r="I93" s="20"/>
      <c r="J93" s="20"/>
      <c r="K93" s="20"/>
      <c r="L93" s="20"/>
      <c r="M93" s="20"/>
      <c r="N93" s="20"/>
      <c r="O93" s="56" t="str">
        <f t="shared" si="5"/>
        <v>08161</v>
      </c>
      <c r="P93" s="18" t="str">
        <f t="shared" si="4"/>
        <v>นายณัชพล น้อมสูงเนิน</v>
      </c>
      <c r="Q93" s="57" t="s">
        <v>24</v>
      </c>
      <c r="R93" s="30"/>
      <c r="S93" s="30"/>
      <c r="T93" s="30"/>
      <c r="U93" s="30"/>
      <c r="V93" s="30"/>
      <c r="W93" s="30"/>
    </row>
    <row r="94" spans="1:24">
      <c r="A94" s="29">
        <v>19</v>
      </c>
      <c r="B94" s="16" t="s">
        <v>1785</v>
      </c>
      <c r="C94" s="70" t="s">
        <v>6</v>
      </c>
      <c r="D94" s="26" t="s">
        <v>1786</v>
      </c>
      <c r="E94" s="27" t="s">
        <v>1787</v>
      </c>
      <c r="F94" s="77">
        <v>3</v>
      </c>
      <c r="G94" s="20"/>
      <c r="H94" s="20"/>
      <c r="I94" s="20"/>
      <c r="J94" s="20"/>
      <c r="K94" s="20"/>
      <c r="L94" s="20"/>
      <c r="M94" s="20"/>
      <c r="N94" s="20"/>
      <c r="O94" s="56" t="str">
        <f t="shared" si="5"/>
        <v>08162</v>
      </c>
      <c r="P94" s="18" t="str">
        <f t="shared" si="4"/>
        <v>นายดีดี ประดิษฐกุล</v>
      </c>
      <c r="Q94" s="57" t="s">
        <v>24</v>
      </c>
    </row>
    <row r="95" spans="1:24">
      <c r="A95" s="29">
        <v>20</v>
      </c>
      <c r="B95" s="16" t="s">
        <v>1788</v>
      </c>
      <c r="C95" s="70" t="s">
        <v>6</v>
      </c>
      <c r="D95" s="26" t="s">
        <v>1789</v>
      </c>
      <c r="E95" s="27" t="s">
        <v>1790</v>
      </c>
      <c r="F95" s="77">
        <v>3</v>
      </c>
      <c r="G95" s="20"/>
      <c r="H95" s="20"/>
      <c r="I95" s="20"/>
      <c r="J95" s="20"/>
      <c r="K95" s="20"/>
      <c r="L95" s="20"/>
      <c r="M95" s="20"/>
      <c r="N95" s="20"/>
      <c r="O95" s="56" t="str">
        <f t="shared" si="5"/>
        <v>08163</v>
      </c>
      <c r="P95" s="18" t="str">
        <f t="shared" si="4"/>
        <v>นายธรรมนูญ สรณาคมน์</v>
      </c>
      <c r="Q95" s="57" t="s">
        <v>24</v>
      </c>
    </row>
    <row r="96" spans="1:24">
      <c r="A96" s="29">
        <v>21</v>
      </c>
      <c r="B96" s="16" t="s">
        <v>1791</v>
      </c>
      <c r="C96" s="70" t="s">
        <v>6</v>
      </c>
      <c r="D96" s="26" t="s">
        <v>1792</v>
      </c>
      <c r="E96" s="27" t="s">
        <v>1793</v>
      </c>
      <c r="F96" s="77">
        <v>3</v>
      </c>
      <c r="G96" s="20"/>
      <c r="H96" s="20"/>
      <c r="I96" s="20"/>
      <c r="J96" s="20"/>
      <c r="K96" s="20"/>
      <c r="L96" s="20"/>
      <c r="M96" s="20"/>
      <c r="N96" s="20"/>
      <c r="O96" s="56" t="str">
        <f t="shared" si="5"/>
        <v>08164</v>
      </c>
      <c r="P96" s="18" t="str">
        <f t="shared" si="4"/>
        <v>นายปุรัณ ประเสริฐไทย</v>
      </c>
      <c r="Q96" s="57" t="s">
        <v>24</v>
      </c>
      <c r="X96" s="34"/>
    </row>
    <row r="97" spans="1:24">
      <c r="A97" s="29">
        <v>22</v>
      </c>
      <c r="B97" s="16" t="s">
        <v>1794</v>
      </c>
      <c r="C97" s="70" t="s">
        <v>6</v>
      </c>
      <c r="D97" s="26" t="s">
        <v>1795</v>
      </c>
      <c r="E97" s="27" t="s">
        <v>1796</v>
      </c>
      <c r="F97" s="77">
        <v>3</v>
      </c>
      <c r="G97" s="20"/>
      <c r="H97" s="20"/>
      <c r="I97" s="20"/>
      <c r="J97" s="20"/>
      <c r="K97" s="20"/>
      <c r="L97" s="20"/>
      <c r="M97" s="20"/>
      <c r="N97" s="20"/>
      <c r="O97" s="56" t="str">
        <f t="shared" si="5"/>
        <v>08165</v>
      </c>
      <c r="P97" s="18" t="str">
        <f t="shared" si="4"/>
        <v>นายมีเกียรติ ตั้งสัจจสว่างกุล</v>
      </c>
      <c r="Q97" s="57" t="s">
        <v>24</v>
      </c>
      <c r="X97" s="34"/>
    </row>
    <row r="98" spans="1:24">
      <c r="A98" s="29">
        <v>23</v>
      </c>
      <c r="B98" s="16" t="s">
        <v>1797</v>
      </c>
      <c r="C98" s="70" t="s">
        <v>6</v>
      </c>
      <c r="D98" s="26" t="s">
        <v>1798</v>
      </c>
      <c r="E98" s="27" t="s">
        <v>1799</v>
      </c>
      <c r="F98" s="77">
        <v>3</v>
      </c>
      <c r="G98" s="20"/>
      <c r="H98" s="20"/>
      <c r="I98" s="20"/>
      <c r="J98" s="20"/>
      <c r="K98" s="20"/>
      <c r="L98" s="20"/>
      <c r="M98" s="20"/>
      <c r="N98" s="20"/>
      <c r="O98" s="56" t="str">
        <f t="shared" si="5"/>
        <v>08166</v>
      </c>
      <c r="P98" s="18" t="str">
        <f t="shared" si="4"/>
        <v>นายสุพล ตั้งศิริพัฒน์</v>
      </c>
      <c r="Q98" s="57" t="s">
        <v>24</v>
      </c>
      <c r="X98" s="36"/>
    </row>
    <row r="99" spans="1:24">
      <c r="A99" s="29">
        <v>24</v>
      </c>
      <c r="B99" s="16" t="s">
        <v>1800</v>
      </c>
      <c r="C99" s="70" t="s">
        <v>6</v>
      </c>
      <c r="D99" s="26" t="s">
        <v>1801</v>
      </c>
      <c r="E99" s="27" t="s">
        <v>1802</v>
      </c>
      <c r="F99" s="77"/>
      <c r="G99" s="20"/>
      <c r="H99" s="20"/>
      <c r="I99" s="22"/>
      <c r="J99" s="20"/>
      <c r="K99" s="20"/>
      <c r="L99" s="20"/>
      <c r="M99" s="20"/>
      <c r="N99" s="20"/>
      <c r="O99" s="56" t="str">
        <f t="shared" si="5"/>
        <v>08167</v>
      </c>
      <c r="P99" s="18" t="str">
        <f t="shared" si="4"/>
        <v>นายโสภณวิชญ์ ปิติวรยุทธ</v>
      </c>
      <c r="Q99" s="57" t="s">
        <v>24</v>
      </c>
      <c r="X99" s="36"/>
    </row>
    <row r="100" spans="1:24">
      <c r="A100" s="29">
        <v>25</v>
      </c>
      <c r="B100" s="16" t="s">
        <v>1803</v>
      </c>
      <c r="C100" s="70" t="s">
        <v>6</v>
      </c>
      <c r="D100" s="26" t="s">
        <v>1804</v>
      </c>
      <c r="E100" s="27" t="s">
        <v>1805</v>
      </c>
      <c r="F100" s="77"/>
      <c r="G100" s="20"/>
      <c r="H100" s="20"/>
      <c r="I100" s="22"/>
      <c r="J100" s="20"/>
      <c r="K100" s="20"/>
      <c r="L100" s="20"/>
      <c r="M100" s="20"/>
      <c r="N100" s="20"/>
      <c r="O100" s="56" t="str">
        <f t="shared" ref="O100" si="6">B100</f>
        <v>08168</v>
      </c>
      <c r="P100" s="18" t="str">
        <f t="shared" ref="P100" si="7">C100&amp;D100&amp;" "&amp;E100</f>
        <v>นายอัครวินท์ ลิ้มพรรัตน์</v>
      </c>
      <c r="Q100" s="57" t="s">
        <v>24</v>
      </c>
      <c r="X100" s="36"/>
    </row>
    <row r="101" spans="1:24">
      <c r="O101" s="56"/>
      <c r="P101" s="18"/>
      <c r="X101" s="34"/>
    </row>
    <row r="102" spans="1:24">
      <c r="B102" s="24" t="s">
        <v>12</v>
      </c>
      <c r="C102" s="6">
        <f>COUNTIF($C$76:$C$100,"ด.ญ.")+COUNTIF($C$76:$C$100,"นางสาว")</f>
        <v>8</v>
      </c>
      <c r="D102" s="25" t="s">
        <v>13</v>
      </c>
      <c r="O102" s="56"/>
      <c r="P102" s="18"/>
    </row>
    <row r="103" spans="1:24">
      <c r="B103" s="24" t="s">
        <v>14</v>
      </c>
      <c r="C103" s="6">
        <f>COUNTIF($C$76:$C$100,"ด.ช.")+COUNTIF($C$76:$C$100,"นาย")</f>
        <v>17</v>
      </c>
      <c r="D103" s="25" t="s">
        <v>13</v>
      </c>
      <c r="O103" s="56"/>
      <c r="P103" s="18"/>
    </row>
    <row r="104" spans="1:24">
      <c r="B104" s="24" t="s">
        <v>15</v>
      </c>
      <c r="C104" s="6">
        <f>C102+C103</f>
        <v>25</v>
      </c>
      <c r="D104" s="25" t="s">
        <v>13</v>
      </c>
      <c r="O104" s="56"/>
      <c r="P104" s="18"/>
    </row>
    <row r="105" spans="1:24">
      <c r="K105" s="141" t="s">
        <v>2288</v>
      </c>
      <c r="L105" s="142"/>
      <c r="M105" s="142"/>
      <c r="N105" s="92"/>
      <c r="O105" s="56"/>
      <c r="P105" s="18"/>
    </row>
    <row r="106" spans="1:24">
      <c r="O106" s="56"/>
      <c r="P106" s="18"/>
    </row>
    <row r="107" spans="1:24" ht="26.25">
      <c r="B107" s="2"/>
      <c r="C107" s="146" t="s">
        <v>0</v>
      </c>
      <c r="D107" s="146"/>
      <c r="E107" s="146"/>
      <c r="F107" s="146"/>
      <c r="G107" s="146"/>
      <c r="H107" s="146"/>
      <c r="I107" s="146"/>
      <c r="J107" s="146"/>
      <c r="K107" s="146"/>
      <c r="O107" s="56"/>
      <c r="P107" s="18"/>
    </row>
    <row r="108" spans="1:24" ht="23.25">
      <c r="B108" s="5"/>
      <c r="C108" s="145" t="s">
        <v>1558</v>
      </c>
      <c r="D108" s="145"/>
      <c r="E108" s="145"/>
      <c r="F108" s="145"/>
      <c r="G108" s="145"/>
      <c r="H108" s="145"/>
      <c r="I108" s="145"/>
      <c r="J108" s="145"/>
      <c r="K108" s="145"/>
      <c r="O108" s="56"/>
      <c r="P108" s="18"/>
    </row>
    <row r="109" spans="1:24" ht="24" customHeight="1">
      <c r="A109" s="137" t="s">
        <v>1</v>
      </c>
      <c r="B109" s="137"/>
      <c r="C109" s="48" t="s">
        <v>1576</v>
      </c>
      <c r="F109" s="148" t="s">
        <v>2272</v>
      </c>
      <c r="G109" s="148"/>
      <c r="H109" s="148"/>
      <c r="I109" s="148"/>
      <c r="J109" s="148"/>
      <c r="K109" s="148"/>
      <c r="L109" s="148"/>
      <c r="M109" s="148"/>
      <c r="N109" s="148"/>
      <c r="O109" s="56"/>
      <c r="P109" s="18"/>
    </row>
    <row r="110" spans="1:24">
      <c r="A110" s="7"/>
      <c r="B110" s="8"/>
      <c r="C110" s="48" t="s">
        <v>1577</v>
      </c>
      <c r="F110" s="144"/>
      <c r="G110" s="144"/>
      <c r="H110" s="144"/>
      <c r="I110" s="144"/>
      <c r="J110" s="144"/>
      <c r="K110" s="144"/>
      <c r="L110" s="144"/>
      <c r="M110" s="144"/>
      <c r="N110" s="144"/>
      <c r="O110" s="56"/>
      <c r="P110" s="18"/>
    </row>
    <row r="111" spans="1:24">
      <c r="A111" s="12" t="s">
        <v>2</v>
      </c>
      <c r="B111" s="106" t="s">
        <v>3</v>
      </c>
      <c r="C111" s="138" t="s">
        <v>4</v>
      </c>
      <c r="D111" s="139"/>
      <c r="E111" s="140"/>
      <c r="F111" s="76"/>
      <c r="G111" s="14"/>
      <c r="H111" s="14"/>
      <c r="I111" s="14"/>
      <c r="J111" s="14"/>
      <c r="K111" s="14"/>
      <c r="L111" s="14"/>
      <c r="M111" s="14"/>
      <c r="N111" s="14"/>
      <c r="O111" s="56"/>
    </row>
    <row r="112" spans="1:24">
      <c r="A112" s="29">
        <v>1</v>
      </c>
      <c r="B112" s="16" t="s">
        <v>1806</v>
      </c>
      <c r="C112" s="70" t="s">
        <v>141</v>
      </c>
      <c r="D112" s="26" t="s">
        <v>1807</v>
      </c>
      <c r="E112" s="27" t="s">
        <v>1808</v>
      </c>
      <c r="F112" s="77">
        <v>4</v>
      </c>
      <c r="G112" s="20"/>
      <c r="H112" s="20"/>
      <c r="I112" s="20"/>
      <c r="J112" s="20"/>
      <c r="K112" s="20"/>
      <c r="L112" s="20"/>
      <c r="M112" s="17"/>
      <c r="N112" s="17"/>
      <c r="O112" s="56" t="str">
        <f>B112</f>
        <v>08169</v>
      </c>
      <c r="P112" s="18" t="str">
        <f t="shared" ref="P112:P135" si="8">C112&amp;D112&amp;" "&amp;E112</f>
        <v>นางสาวจีระนุช สองศรี</v>
      </c>
      <c r="Q112" s="57" t="s">
        <v>29</v>
      </c>
    </row>
    <row r="113" spans="1:24">
      <c r="A113" s="29">
        <v>2</v>
      </c>
      <c r="B113" s="16" t="s">
        <v>1809</v>
      </c>
      <c r="C113" s="70" t="s">
        <v>141</v>
      </c>
      <c r="D113" s="26" t="s">
        <v>1810</v>
      </c>
      <c r="E113" s="27" t="s">
        <v>1811</v>
      </c>
      <c r="F113" s="77">
        <v>4</v>
      </c>
      <c r="G113" s="20"/>
      <c r="H113" s="20"/>
      <c r="I113" s="20"/>
      <c r="J113" s="20"/>
      <c r="K113" s="20"/>
      <c r="L113" s="20"/>
      <c r="M113" s="20"/>
      <c r="N113" s="20"/>
      <c r="O113" s="56" t="str">
        <f t="shared" ref="O113:O135" si="9">B113</f>
        <v>08170</v>
      </c>
      <c r="P113" s="18" t="str">
        <f t="shared" si="8"/>
        <v>นางสาวชลิดา ปิติมนตรีกุล</v>
      </c>
      <c r="Q113" s="57" t="s">
        <v>29</v>
      </c>
    </row>
    <row r="114" spans="1:24">
      <c r="A114" s="29">
        <v>3</v>
      </c>
      <c r="B114" s="16" t="s">
        <v>1812</v>
      </c>
      <c r="C114" s="70" t="s">
        <v>141</v>
      </c>
      <c r="D114" s="26" t="s">
        <v>1207</v>
      </c>
      <c r="E114" s="27" t="s">
        <v>1813</v>
      </c>
      <c r="F114" s="77"/>
      <c r="G114" s="22"/>
      <c r="H114" s="22"/>
      <c r="I114" s="20"/>
      <c r="J114" s="20"/>
      <c r="K114" s="20"/>
      <c r="L114" s="20"/>
      <c r="M114" s="20"/>
      <c r="N114" s="20"/>
      <c r="O114" s="56" t="str">
        <f>B114</f>
        <v>08171</v>
      </c>
      <c r="P114" s="18" t="str">
        <f t="shared" ref="P114" si="10">C114&amp;D114&amp;" "&amp;E114</f>
        <v>นางสาวธันยธรณ์ เตือนวีระเดช</v>
      </c>
      <c r="Q114" s="57" t="s">
        <v>29</v>
      </c>
      <c r="S114" s="127"/>
      <c r="T114" s="127"/>
      <c r="U114" s="127"/>
      <c r="V114" s="127"/>
      <c r="W114" s="127"/>
      <c r="X114" s="126"/>
    </row>
    <row r="115" spans="1:24">
      <c r="A115" s="29">
        <v>4</v>
      </c>
      <c r="B115" s="16" t="s">
        <v>1814</v>
      </c>
      <c r="C115" s="70" t="s">
        <v>141</v>
      </c>
      <c r="D115" s="26" t="s">
        <v>1815</v>
      </c>
      <c r="E115" s="27" t="s">
        <v>1816</v>
      </c>
      <c r="F115" s="77">
        <v>4</v>
      </c>
      <c r="G115" s="20"/>
      <c r="H115" s="20"/>
      <c r="I115" s="20"/>
      <c r="J115" s="20"/>
      <c r="K115" s="20"/>
      <c r="L115" s="20"/>
      <c r="M115" s="20"/>
      <c r="N115" s="20"/>
      <c r="O115" s="56" t="str">
        <f t="shared" si="9"/>
        <v>08172</v>
      </c>
      <c r="P115" s="18" t="str">
        <f t="shared" si="8"/>
        <v>นางสาวบุณณดา อมตานนท์</v>
      </c>
      <c r="Q115" s="57" t="s">
        <v>29</v>
      </c>
    </row>
    <row r="116" spans="1:24">
      <c r="A116" s="29">
        <v>5</v>
      </c>
      <c r="B116" s="16" t="s">
        <v>1817</v>
      </c>
      <c r="C116" s="70" t="s">
        <v>141</v>
      </c>
      <c r="D116" s="26" t="s">
        <v>1818</v>
      </c>
      <c r="E116" s="27" t="s">
        <v>1819</v>
      </c>
      <c r="F116" s="77">
        <v>4</v>
      </c>
      <c r="G116" s="20"/>
      <c r="H116" s="20"/>
      <c r="I116" s="20"/>
      <c r="J116" s="20"/>
      <c r="K116" s="20"/>
      <c r="L116" s="20"/>
      <c r="M116" s="20"/>
      <c r="N116" s="20"/>
      <c r="O116" s="56" t="str">
        <f t="shared" si="9"/>
        <v>08173</v>
      </c>
      <c r="P116" s="18" t="str">
        <f t="shared" si="8"/>
        <v>นางสาวเมธาวี ลีลาเลิศวงศ์</v>
      </c>
      <c r="Q116" s="57" t="s">
        <v>29</v>
      </c>
    </row>
    <row r="117" spans="1:24">
      <c r="A117" s="29">
        <v>6</v>
      </c>
      <c r="B117" s="16" t="s">
        <v>1820</v>
      </c>
      <c r="C117" s="70" t="s">
        <v>141</v>
      </c>
      <c r="D117" s="31" t="s">
        <v>1821</v>
      </c>
      <c r="E117" s="27" t="s">
        <v>1822</v>
      </c>
      <c r="F117" s="77">
        <v>4</v>
      </c>
      <c r="G117" s="22"/>
      <c r="H117" s="22"/>
      <c r="I117" s="20"/>
      <c r="J117" s="20"/>
      <c r="K117" s="20"/>
      <c r="L117" s="20"/>
      <c r="M117" s="20"/>
      <c r="N117" s="20"/>
      <c r="O117" s="56" t="str">
        <f t="shared" si="9"/>
        <v>08174</v>
      </c>
      <c r="P117" s="18" t="str">
        <f t="shared" si="8"/>
        <v>นางสาวอคัมย์สิริ งามสันติชัย</v>
      </c>
      <c r="Q117" s="57" t="s">
        <v>29</v>
      </c>
    </row>
    <row r="118" spans="1:24">
      <c r="A118" s="29">
        <v>7</v>
      </c>
      <c r="B118" s="16" t="s">
        <v>1823</v>
      </c>
      <c r="C118" s="70" t="s">
        <v>141</v>
      </c>
      <c r="D118" s="26" t="s">
        <v>1824</v>
      </c>
      <c r="E118" s="27" t="s">
        <v>1825</v>
      </c>
      <c r="F118" s="77">
        <v>4</v>
      </c>
      <c r="G118" s="20"/>
      <c r="H118" s="20"/>
      <c r="I118" s="20"/>
      <c r="J118" s="20"/>
      <c r="K118" s="20"/>
      <c r="L118" s="20"/>
      <c r="M118" s="20"/>
      <c r="N118" s="20"/>
      <c r="O118" s="56" t="str">
        <f t="shared" si="9"/>
        <v>08175</v>
      </c>
      <c r="P118" s="18" t="str">
        <f t="shared" si="8"/>
        <v>นางสาวอักษรินทร์ วงศ์สุทธิเลิศ</v>
      </c>
      <c r="Q118" s="57" t="s">
        <v>29</v>
      </c>
    </row>
    <row r="119" spans="1:24">
      <c r="A119" s="29">
        <v>8</v>
      </c>
      <c r="B119" s="16" t="s">
        <v>1826</v>
      </c>
      <c r="C119" s="70" t="s">
        <v>141</v>
      </c>
      <c r="D119" s="26" t="s">
        <v>1827</v>
      </c>
      <c r="E119" s="27" t="s">
        <v>1828</v>
      </c>
      <c r="F119" s="77">
        <v>4</v>
      </c>
      <c r="G119" s="20"/>
      <c r="H119" s="20"/>
      <c r="I119" s="20"/>
      <c r="J119" s="20"/>
      <c r="K119" s="20"/>
      <c r="L119" s="20"/>
      <c r="M119" s="20"/>
      <c r="N119" s="20"/>
      <c r="O119" s="56" t="str">
        <f t="shared" si="9"/>
        <v>08176</v>
      </c>
      <c r="P119" s="18" t="str">
        <f t="shared" si="8"/>
        <v>นางสาวอารีญา แต้ชูวงศ์</v>
      </c>
      <c r="Q119" s="57" t="s">
        <v>29</v>
      </c>
    </row>
    <row r="120" spans="1:24">
      <c r="A120" s="29">
        <v>9</v>
      </c>
      <c r="B120" s="16" t="s">
        <v>1829</v>
      </c>
      <c r="C120" s="70" t="s">
        <v>6</v>
      </c>
      <c r="D120" s="26" t="s">
        <v>319</v>
      </c>
      <c r="E120" s="27" t="s">
        <v>1830</v>
      </c>
      <c r="F120" s="77">
        <v>4</v>
      </c>
      <c r="G120" s="20"/>
      <c r="H120" s="20"/>
      <c r="I120" s="20"/>
      <c r="J120" s="20"/>
      <c r="K120" s="20"/>
      <c r="L120" s="20"/>
      <c r="M120" s="20"/>
      <c r="N120" s="20"/>
      <c r="O120" s="56" t="str">
        <f t="shared" si="9"/>
        <v>08177</v>
      </c>
      <c r="P120" s="18" t="str">
        <f t="shared" si="8"/>
        <v>นายจิตรภาณุ อรุโณทัย</v>
      </c>
      <c r="Q120" s="57" t="s">
        <v>29</v>
      </c>
    </row>
    <row r="121" spans="1:24">
      <c r="A121" s="29">
        <v>10</v>
      </c>
      <c r="B121" s="16" t="s">
        <v>1831</v>
      </c>
      <c r="C121" s="70" t="s">
        <v>6</v>
      </c>
      <c r="D121" s="26" t="s">
        <v>1832</v>
      </c>
      <c r="E121" s="27" t="s">
        <v>1833</v>
      </c>
      <c r="F121" s="77">
        <v>4</v>
      </c>
      <c r="G121" s="20"/>
      <c r="H121" s="20"/>
      <c r="I121" s="22"/>
      <c r="J121" s="20"/>
      <c r="K121" s="20"/>
      <c r="L121" s="20"/>
      <c r="M121" s="20"/>
      <c r="N121" s="20"/>
      <c r="O121" s="56" t="str">
        <f t="shared" si="9"/>
        <v>08178</v>
      </c>
      <c r="P121" s="18" t="str">
        <f t="shared" si="8"/>
        <v>นายณัฐภัทร รัตน์ธนารักษ์</v>
      </c>
      <c r="Q121" s="57" t="s">
        <v>29</v>
      </c>
    </row>
    <row r="122" spans="1:24">
      <c r="A122" s="29">
        <v>11</v>
      </c>
      <c r="B122" s="16" t="s">
        <v>1834</v>
      </c>
      <c r="C122" s="70" t="s">
        <v>6</v>
      </c>
      <c r="D122" s="26" t="s">
        <v>1835</v>
      </c>
      <c r="E122" s="27" t="s">
        <v>1836</v>
      </c>
      <c r="F122" s="77">
        <v>4</v>
      </c>
      <c r="G122" s="22"/>
      <c r="H122" s="22"/>
      <c r="I122" s="20"/>
      <c r="J122" s="20"/>
      <c r="K122" s="20"/>
      <c r="L122" s="20"/>
      <c r="M122" s="20"/>
      <c r="N122" s="20"/>
      <c r="O122" s="56" t="str">
        <f t="shared" si="9"/>
        <v>08179</v>
      </c>
      <c r="P122" s="18" t="str">
        <f t="shared" si="8"/>
        <v>นายไดกิ ฮาซาม่า</v>
      </c>
      <c r="Q122" s="57" t="s">
        <v>29</v>
      </c>
    </row>
    <row r="123" spans="1:24">
      <c r="A123" s="29">
        <v>12</v>
      </c>
      <c r="B123" s="16" t="s">
        <v>1837</v>
      </c>
      <c r="C123" s="70" t="s">
        <v>6</v>
      </c>
      <c r="D123" s="26" t="s">
        <v>1838</v>
      </c>
      <c r="E123" s="27" t="s">
        <v>1839</v>
      </c>
      <c r="F123" s="77">
        <v>4</v>
      </c>
      <c r="G123" s="20"/>
      <c r="H123" s="20"/>
      <c r="I123" s="20"/>
      <c r="J123" s="20"/>
      <c r="K123" s="20"/>
      <c r="L123" s="20"/>
      <c r="M123" s="20"/>
      <c r="N123" s="20"/>
      <c r="O123" s="56" t="str">
        <f t="shared" si="9"/>
        <v>08180</v>
      </c>
      <c r="P123" s="18" t="str">
        <f t="shared" si="8"/>
        <v>นายธนาธนิษฐ์ เลิศวิลาศานนท์</v>
      </c>
      <c r="Q123" s="57" t="s">
        <v>29</v>
      </c>
    </row>
    <row r="124" spans="1:24">
      <c r="A124" s="29">
        <v>13</v>
      </c>
      <c r="B124" s="16" t="s">
        <v>1840</v>
      </c>
      <c r="C124" s="70" t="s">
        <v>6</v>
      </c>
      <c r="D124" s="26" t="s">
        <v>1841</v>
      </c>
      <c r="E124" s="27" t="s">
        <v>1842</v>
      </c>
      <c r="F124" s="77">
        <v>4</v>
      </c>
      <c r="G124" s="22"/>
      <c r="H124" s="22"/>
      <c r="I124" s="20"/>
      <c r="J124" s="20"/>
      <c r="K124" s="20"/>
      <c r="L124" s="20"/>
      <c r="M124" s="20"/>
      <c r="N124" s="20"/>
      <c r="O124" s="56" t="str">
        <f t="shared" si="9"/>
        <v>08181</v>
      </c>
      <c r="P124" s="18" t="str">
        <f t="shared" si="8"/>
        <v>นายธีทัต อุตวัฒน์</v>
      </c>
      <c r="Q124" s="57" t="s">
        <v>29</v>
      </c>
    </row>
    <row r="125" spans="1:24">
      <c r="A125" s="29">
        <v>14</v>
      </c>
      <c r="B125" s="16" t="s">
        <v>1843</v>
      </c>
      <c r="C125" s="70" t="s">
        <v>6</v>
      </c>
      <c r="D125" s="26" t="s">
        <v>1844</v>
      </c>
      <c r="E125" s="27" t="s">
        <v>1845</v>
      </c>
      <c r="F125" s="77">
        <v>4</v>
      </c>
      <c r="G125" s="20"/>
      <c r="H125" s="20"/>
      <c r="I125" s="22"/>
      <c r="J125" s="20"/>
      <c r="K125" s="20"/>
      <c r="L125" s="20"/>
      <c r="M125" s="20"/>
      <c r="N125" s="20"/>
      <c r="O125" s="56" t="str">
        <f t="shared" si="9"/>
        <v>08182</v>
      </c>
      <c r="P125" s="18" t="str">
        <f t="shared" si="8"/>
        <v>นายนิธิศ ชัยวีระวัฒนะ</v>
      </c>
      <c r="Q125" s="57" t="s">
        <v>29</v>
      </c>
    </row>
    <row r="126" spans="1:24">
      <c r="A126" s="29">
        <v>15</v>
      </c>
      <c r="B126" s="16" t="s">
        <v>1846</v>
      </c>
      <c r="C126" s="70" t="s">
        <v>6</v>
      </c>
      <c r="D126" s="26" t="s">
        <v>1847</v>
      </c>
      <c r="E126" s="27" t="s">
        <v>1848</v>
      </c>
      <c r="F126" s="77">
        <v>4</v>
      </c>
      <c r="G126" s="20"/>
      <c r="H126" s="20"/>
      <c r="I126" s="20"/>
      <c r="J126" s="20"/>
      <c r="K126" s="20"/>
      <c r="L126" s="20"/>
      <c r="M126" s="20"/>
      <c r="N126" s="20"/>
      <c r="O126" s="56" t="str">
        <f t="shared" si="9"/>
        <v>08183</v>
      </c>
      <c r="P126" s="18" t="str">
        <f t="shared" si="8"/>
        <v>นายปกรณ์ ศักดิ์ศิริมนตรี</v>
      </c>
      <c r="Q126" s="57" t="s">
        <v>29</v>
      </c>
    </row>
    <row r="127" spans="1:24">
      <c r="A127" s="29">
        <v>16</v>
      </c>
      <c r="B127" s="16" t="s">
        <v>1849</v>
      </c>
      <c r="C127" s="70" t="s">
        <v>6</v>
      </c>
      <c r="D127" s="26" t="s">
        <v>1850</v>
      </c>
      <c r="E127" s="27" t="s">
        <v>1851</v>
      </c>
      <c r="F127" s="77">
        <v>4</v>
      </c>
      <c r="G127" s="20"/>
      <c r="H127" s="20"/>
      <c r="I127" s="20"/>
      <c r="J127" s="20"/>
      <c r="K127" s="20"/>
      <c r="L127" s="20"/>
      <c r="M127" s="20"/>
      <c r="N127" s="20"/>
      <c r="O127" s="56" t="str">
        <f t="shared" si="9"/>
        <v>08184</v>
      </c>
      <c r="P127" s="18" t="str">
        <f t="shared" si="8"/>
        <v>นายปรมัตถ์ มณีสุธรรม</v>
      </c>
      <c r="Q127" s="57" t="s">
        <v>29</v>
      </c>
    </row>
    <row r="128" spans="1:24">
      <c r="A128" s="29">
        <v>17</v>
      </c>
      <c r="B128" s="16" t="s">
        <v>1852</v>
      </c>
      <c r="C128" s="70" t="s">
        <v>6</v>
      </c>
      <c r="D128" s="26" t="s">
        <v>931</v>
      </c>
      <c r="E128" s="27" t="s">
        <v>1853</v>
      </c>
      <c r="F128" s="77">
        <v>4</v>
      </c>
      <c r="G128" s="22"/>
      <c r="H128" s="22"/>
      <c r="I128" s="20"/>
      <c r="J128" s="20"/>
      <c r="K128" s="20"/>
      <c r="L128" s="20"/>
      <c r="M128" s="20"/>
      <c r="N128" s="20"/>
      <c r="O128" s="56" t="str">
        <f t="shared" si="9"/>
        <v>08185</v>
      </c>
      <c r="P128" s="18" t="str">
        <f t="shared" si="8"/>
        <v>นายพิชญุตม์ โอภาโส</v>
      </c>
      <c r="Q128" s="57" t="s">
        <v>29</v>
      </c>
    </row>
    <row r="129" spans="1:24">
      <c r="A129" s="29">
        <v>18</v>
      </c>
      <c r="B129" s="16" t="s">
        <v>1854</v>
      </c>
      <c r="C129" s="70" t="s">
        <v>6</v>
      </c>
      <c r="D129" s="26" t="s">
        <v>1855</v>
      </c>
      <c r="E129" s="27" t="s">
        <v>1856</v>
      </c>
      <c r="F129" s="77">
        <v>4</v>
      </c>
      <c r="G129" s="20"/>
      <c r="H129" s="20"/>
      <c r="I129" s="20"/>
      <c r="J129" s="20"/>
      <c r="K129" s="20"/>
      <c r="L129" s="20"/>
      <c r="M129" s="20"/>
      <c r="N129" s="20"/>
      <c r="O129" s="56" t="str">
        <f t="shared" si="9"/>
        <v>08186</v>
      </c>
      <c r="P129" s="18" t="str">
        <f t="shared" si="8"/>
        <v>นายพีรทัตต์ ลาภณรงค์ชัย</v>
      </c>
      <c r="Q129" s="57" t="s">
        <v>29</v>
      </c>
    </row>
    <row r="130" spans="1:24">
      <c r="A130" s="29">
        <v>19</v>
      </c>
      <c r="B130" s="16" t="s">
        <v>1857</v>
      </c>
      <c r="C130" s="70" t="s">
        <v>6</v>
      </c>
      <c r="D130" s="26" t="s">
        <v>1858</v>
      </c>
      <c r="E130" s="27" t="s">
        <v>1859</v>
      </c>
      <c r="F130" s="77">
        <v>4</v>
      </c>
      <c r="G130" s="22"/>
      <c r="H130" s="22"/>
      <c r="I130" s="20"/>
      <c r="J130" s="20"/>
      <c r="K130" s="20"/>
      <c r="L130" s="20"/>
      <c r="M130" s="20"/>
      <c r="N130" s="20"/>
      <c r="O130" s="56" t="str">
        <f t="shared" si="9"/>
        <v>08187</v>
      </c>
      <c r="P130" s="18" t="str">
        <f t="shared" si="8"/>
        <v>นายภูวณิช วาณิชวิวัฒน์</v>
      </c>
      <c r="Q130" s="57" t="s">
        <v>29</v>
      </c>
    </row>
    <row r="131" spans="1:24">
      <c r="A131" s="29">
        <v>20</v>
      </c>
      <c r="B131" s="16" t="s">
        <v>1860</v>
      </c>
      <c r="C131" s="70" t="s">
        <v>6</v>
      </c>
      <c r="D131" s="26" t="s">
        <v>1861</v>
      </c>
      <c r="E131" s="27" t="s">
        <v>1862</v>
      </c>
      <c r="F131" s="77">
        <v>4</v>
      </c>
      <c r="G131" s="20"/>
      <c r="H131" s="20"/>
      <c r="I131" s="20"/>
      <c r="J131" s="20"/>
      <c r="K131" s="20"/>
      <c r="L131" s="20"/>
      <c r="M131" s="20"/>
      <c r="N131" s="20"/>
      <c r="O131" s="56" t="str">
        <f t="shared" si="9"/>
        <v>08188</v>
      </c>
      <c r="P131" s="18" t="str">
        <f t="shared" si="8"/>
        <v>นายรัตนกิตติ์ ทองคำอ้น</v>
      </c>
      <c r="Q131" s="57" t="s">
        <v>29</v>
      </c>
    </row>
    <row r="132" spans="1:24">
      <c r="A132" s="29">
        <v>21</v>
      </c>
      <c r="B132" s="16" t="s">
        <v>1863</v>
      </c>
      <c r="C132" s="70" t="s">
        <v>6</v>
      </c>
      <c r="D132" s="26" t="s">
        <v>1864</v>
      </c>
      <c r="E132" s="27" t="s">
        <v>1865</v>
      </c>
      <c r="F132" s="77">
        <v>4</v>
      </c>
      <c r="G132" s="20"/>
      <c r="H132" s="20"/>
      <c r="I132" s="20"/>
      <c r="J132" s="20"/>
      <c r="K132" s="20"/>
      <c r="L132" s="20"/>
      <c r="M132" s="20"/>
      <c r="N132" s="20"/>
      <c r="O132" s="56" t="str">
        <f t="shared" si="9"/>
        <v>08189</v>
      </c>
      <c r="P132" s="18" t="str">
        <f t="shared" si="8"/>
        <v>นายวสภะ รุ่งฤทัยวัฒน์</v>
      </c>
      <c r="Q132" s="57" t="s">
        <v>29</v>
      </c>
    </row>
    <row r="133" spans="1:24">
      <c r="A133" s="29">
        <v>22</v>
      </c>
      <c r="B133" s="16" t="s">
        <v>1866</v>
      </c>
      <c r="C133" s="71" t="s">
        <v>6</v>
      </c>
      <c r="D133" s="31" t="s">
        <v>1867</v>
      </c>
      <c r="E133" s="35" t="s">
        <v>1868</v>
      </c>
      <c r="F133" s="77">
        <v>4</v>
      </c>
      <c r="G133" s="22"/>
      <c r="H133" s="22"/>
      <c r="I133" s="20"/>
      <c r="J133" s="20"/>
      <c r="K133" s="20"/>
      <c r="L133" s="20"/>
      <c r="M133" s="20"/>
      <c r="N133" s="20"/>
      <c r="O133" s="56" t="str">
        <f t="shared" si="9"/>
        <v>08190</v>
      </c>
      <c r="P133" s="18" t="str">
        <f t="shared" si="8"/>
        <v>นายวิภู กิจสำเร็จ</v>
      </c>
      <c r="Q133" s="57" t="s">
        <v>29</v>
      </c>
    </row>
    <row r="134" spans="1:24">
      <c r="A134" s="29">
        <v>23</v>
      </c>
      <c r="B134" s="16" t="s">
        <v>1869</v>
      </c>
      <c r="C134" s="67" t="s">
        <v>6</v>
      </c>
      <c r="D134" s="21" t="s">
        <v>1870</v>
      </c>
      <c r="E134" s="38" t="s">
        <v>1871</v>
      </c>
      <c r="F134" s="77"/>
      <c r="G134" s="20"/>
      <c r="H134" s="20"/>
      <c r="I134" s="20"/>
      <c r="J134" s="20"/>
      <c r="K134" s="20"/>
      <c r="L134" s="20"/>
      <c r="M134" s="20"/>
      <c r="N134" s="20"/>
      <c r="O134" s="56" t="str">
        <f t="shared" si="9"/>
        <v>08191</v>
      </c>
      <c r="P134" s="4" t="str">
        <f t="shared" si="8"/>
        <v>นายศุภสัณห์ เข็มพงษ์</v>
      </c>
      <c r="Q134" s="57" t="s">
        <v>29</v>
      </c>
    </row>
    <row r="135" spans="1:24">
      <c r="A135" s="29">
        <v>24</v>
      </c>
      <c r="B135" s="16" t="s">
        <v>1872</v>
      </c>
      <c r="C135" s="67" t="s">
        <v>6</v>
      </c>
      <c r="D135" s="21" t="s">
        <v>1873</v>
      </c>
      <c r="E135" s="38" t="s">
        <v>1874</v>
      </c>
      <c r="F135" s="77"/>
      <c r="G135" s="20"/>
      <c r="H135" s="20"/>
      <c r="I135" s="20"/>
      <c r="J135" s="20"/>
      <c r="K135" s="20"/>
      <c r="L135" s="20"/>
      <c r="M135" s="20"/>
      <c r="N135" s="20"/>
      <c r="O135" s="56" t="str">
        <f t="shared" si="9"/>
        <v>08192</v>
      </c>
      <c r="P135" s="4" t="str">
        <f t="shared" si="8"/>
        <v>นายสวิส ไศลบาท</v>
      </c>
      <c r="Q135" s="57" t="s">
        <v>29</v>
      </c>
    </row>
    <row r="136" spans="1:24">
      <c r="O136" s="56"/>
      <c r="P136" s="18"/>
      <c r="X136" s="34"/>
    </row>
    <row r="137" spans="1:24">
      <c r="B137" s="24" t="s">
        <v>12</v>
      </c>
      <c r="C137" s="6">
        <f>COUNTIF($C$112:$C$135,"ด.ช.")+COUNTIF($C$112:$C$135,"นางสาว")</f>
        <v>8</v>
      </c>
      <c r="D137" s="25" t="s">
        <v>13</v>
      </c>
      <c r="O137" s="56"/>
      <c r="P137" s="18"/>
    </row>
    <row r="138" spans="1:24">
      <c r="B138" s="24" t="s">
        <v>14</v>
      </c>
      <c r="C138" s="6">
        <f>COUNTIF($C$112:$C$135,"ด.ช.")+COUNTIF($C$112:$C$135,"นาย")</f>
        <v>16</v>
      </c>
      <c r="D138" s="25" t="s">
        <v>13</v>
      </c>
      <c r="O138" s="56"/>
      <c r="P138" s="18"/>
    </row>
    <row r="139" spans="1:24">
      <c r="B139" s="24" t="s">
        <v>15</v>
      </c>
      <c r="C139" s="6">
        <f>C137+C138</f>
        <v>24</v>
      </c>
      <c r="D139" s="25" t="s">
        <v>13</v>
      </c>
      <c r="O139" s="56"/>
      <c r="P139" s="18"/>
    </row>
    <row r="140" spans="1:24">
      <c r="K140" s="141" t="s">
        <v>2277</v>
      </c>
      <c r="L140" s="142"/>
      <c r="M140" s="142"/>
      <c r="N140" s="92"/>
      <c r="O140" s="56"/>
      <c r="P140" s="18"/>
    </row>
    <row r="141" spans="1:24">
      <c r="K141" s="130"/>
      <c r="L141" s="131"/>
      <c r="M141" s="131"/>
      <c r="N141" s="92"/>
      <c r="O141" s="56"/>
      <c r="P141" s="18"/>
    </row>
    <row r="142" spans="1:24" ht="26.25">
      <c r="B142" s="2"/>
      <c r="C142" s="146" t="s">
        <v>0</v>
      </c>
      <c r="D142" s="146"/>
      <c r="E142" s="146"/>
      <c r="F142" s="146"/>
      <c r="G142" s="146"/>
      <c r="H142" s="146"/>
      <c r="I142" s="146"/>
      <c r="J142" s="146"/>
      <c r="K142" s="146"/>
      <c r="O142" s="56"/>
      <c r="P142" s="18"/>
    </row>
    <row r="143" spans="1:24" ht="23.25">
      <c r="B143" s="5"/>
      <c r="C143" s="145" t="s">
        <v>1559</v>
      </c>
      <c r="D143" s="145"/>
      <c r="E143" s="145"/>
      <c r="F143" s="145"/>
      <c r="G143" s="145"/>
      <c r="H143" s="145"/>
      <c r="I143" s="145"/>
      <c r="J143" s="145"/>
      <c r="K143" s="145"/>
      <c r="O143" s="56"/>
      <c r="P143" s="18"/>
    </row>
    <row r="144" spans="1:24" ht="24" customHeight="1">
      <c r="A144" s="147" t="s">
        <v>1</v>
      </c>
      <c r="B144" s="147"/>
      <c r="C144" s="48" t="s">
        <v>1578</v>
      </c>
      <c r="F144" s="9" t="s">
        <v>1580</v>
      </c>
      <c r="O144" s="56"/>
      <c r="P144" s="18"/>
    </row>
    <row r="145" spans="1:38">
      <c r="A145" s="7"/>
      <c r="B145" s="8"/>
      <c r="C145" s="48" t="s">
        <v>1579</v>
      </c>
      <c r="F145" s="75"/>
      <c r="G145" s="10"/>
      <c r="H145" s="10"/>
      <c r="I145" s="10"/>
      <c r="J145" s="10"/>
      <c r="K145" s="11"/>
      <c r="L145" s="11"/>
      <c r="M145" s="10"/>
      <c r="N145" s="10"/>
      <c r="O145" s="56"/>
      <c r="P145" s="18"/>
    </row>
    <row r="146" spans="1:38">
      <c r="A146" s="12" t="s">
        <v>2</v>
      </c>
      <c r="B146" s="106" t="s">
        <v>3</v>
      </c>
      <c r="C146" s="138" t="s">
        <v>4</v>
      </c>
      <c r="D146" s="139"/>
      <c r="E146" s="140"/>
      <c r="F146" s="76"/>
      <c r="G146" s="14"/>
      <c r="H146" s="14"/>
      <c r="I146" s="14"/>
      <c r="J146" s="14"/>
      <c r="K146" s="14"/>
      <c r="L146" s="14"/>
      <c r="M146" s="14"/>
      <c r="N146" s="14"/>
      <c r="O146" s="56"/>
    </row>
    <row r="147" spans="1:38">
      <c r="A147" s="29">
        <v>1</v>
      </c>
      <c r="B147" s="16" t="s">
        <v>1034</v>
      </c>
      <c r="C147" s="71" t="s">
        <v>6</v>
      </c>
      <c r="D147" s="31" t="s">
        <v>1875</v>
      </c>
      <c r="E147" s="35" t="s">
        <v>382</v>
      </c>
      <c r="F147" s="52">
        <v>5</v>
      </c>
      <c r="G147" s="60"/>
      <c r="H147" s="60"/>
      <c r="I147" s="60"/>
      <c r="J147" s="60"/>
      <c r="K147" s="60"/>
      <c r="L147" s="60"/>
      <c r="M147" s="60"/>
      <c r="N147" s="60"/>
      <c r="O147" s="56" t="str">
        <f t="shared" ref="O147:O168" si="11">B147</f>
        <v>07963</v>
      </c>
      <c r="P147" s="18" t="str">
        <f t="shared" ref="P147:P168" si="12">C147&amp;D147&amp;" "&amp;E147</f>
        <v>นายกุลพัชร ชนานำ</v>
      </c>
      <c r="Q147" s="56" t="s">
        <v>36</v>
      </c>
      <c r="R147" s="99"/>
      <c r="S147" s="127" t="s">
        <v>1034</v>
      </c>
      <c r="T147" s="127" t="s">
        <v>1485</v>
      </c>
      <c r="U147" s="127" t="s">
        <v>2274</v>
      </c>
      <c r="V147" s="127"/>
      <c r="W147" s="127"/>
      <c r="X147" s="126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3"/>
      <c r="AL147" s="93"/>
    </row>
    <row r="148" spans="1:38">
      <c r="A148" s="29">
        <v>2</v>
      </c>
      <c r="B148" s="16" t="s">
        <v>1876</v>
      </c>
      <c r="C148" s="71" t="s">
        <v>141</v>
      </c>
      <c r="D148" s="31" t="s">
        <v>1877</v>
      </c>
      <c r="E148" s="35" t="s">
        <v>1878</v>
      </c>
      <c r="F148" s="77">
        <v>5</v>
      </c>
      <c r="G148" s="20"/>
      <c r="H148" s="20"/>
      <c r="I148" s="20"/>
      <c r="J148" s="20"/>
      <c r="K148" s="20"/>
      <c r="L148" s="20"/>
      <c r="M148" s="20"/>
      <c r="N148" s="20"/>
      <c r="O148" s="56" t="str">
        <f t="shared" si="11"/>
        <v>08193</v>
      </c>
      <c r="P148" s="18" t="str">
        <f t="shared" si="12"/>
        <v>นางสาวกานธ์กนิษฐ์ ลักษณวิศิษฏ์</v>
      </c>
      <c r="Q148" s="56" t="s">
        <v>36</v>
      </c>
      <c r="R148" s="30"/>
      <c r="S148" s="30"/>
      <c r="T148" s="30"/>
      <c r="U148" s="30"/>
      <c r="V148" s="30"/>
      <c r="W148" s="30"/>
    </row>
    <row r="149" spans="1:38">
      <c r="A149" s="29">
        <v>3</v>
      </c>
      <c r="B149" s="16" t="s">
        <v>1879</v>
      </c>
      <c r="C149" s="70" t="s">
        <v>141</v>
      </c>
      <c r="D149" s="26" t="s">
        <v>1880</v>
      </c>
      <c r="E149" s="27" t="s">
        <v>1881</v>
      </c>
      <c r="F149" s="77">
        <v>5</v>
      </c>
      <c r="G149" s="20"/>
      <c r="H149" s="20"/>
      <c r="I149" s="20"/>
      <c r="J149" s="20"/>
      <c r="K149" s="20"/>
      <c r="L149" s="20"/>
      <c r="M149" s="20"/>
      <c r="N149" s="20"/>
      <c r="O149" s="56" t="str">
        <f t="shared" si="11"/>
        <v>08194</v>
      </c>
      <c r="P149" s="18" t="str">
        <f t="shared" si="12"/>
        <v>นางสาวจุฑามาศ รัตนพงษ์วณิช</v>
      </c>
      <c r="Q149" s="56" t="s">
        <v>36</v>
      </c>
    </row>
    <row r="150" spans="1:38">
      <c r="A150" s="29">
        <v>4</v>
      </c>
      <c r="B150" s="16" t="s">
        <v>1882</v>
      </c>
      <c r="C150" s="70" t="s">
        <v>141</v>
      </c>
      <c r="D150" s="26" t="s">
        <v>1883</v>
      </c>
      <c r="E150" s="27" t="s">
        <v>1884</v>
      </c>
      <c r="F150" s="77">
        <v>5</v>
      </c>
      <c r="G150" s="20"/>
      <c r="H150" s="20"/>
      <c r="I150" s="20"/>
      <c r="J150" s="20"/>
      <c r="K150" s="20"/>
      <c r="L150" s="20"/>
      <c r="M150" s="20"/>
      <c r="N150" s="20"/>
      <c r="O150" s="56" t="str">
        <f t="shared" si="11"/>
        <v>08195</v>
      </c>
      <c r="P150" s="18" t="str">
        <f t="shared" si="12"/>
        <v>นางสาวชุติกาญจน์ ผลแก้ว</v>
      </c>
      <c r="Q150" s="56" t="s">
        <v>36</v>
      </c>
    </row>
    <row r="151" spans="1:38">
      <c r="A151" s="29">
        <v>5</v>
      </c>
      <c r="B151" s="16" t="s">
        <v>1885</v>
      </c>
      <c r="C151" s="70" t="s">
        <v>141</v>
      </c>
      <c r="D151" s="26" t="s">
        <v>1886</v>
      </c>
      <c r="E151" s="27" t="s">
        <v>1887</v>
      </c>
      <c r="F151" s="77">
        <v>5</v>
      </c>
      <c r="G151" s="20"/>
      <c r="H151" s="20"/>
      <c r="I151" s="20"/>
      <c r="J151" s="20"/>
      <c r="K151" s="20"/>
      <c r="L151" s="20"/>
      <c r="M151" s="20"/>
      <c r="N151" s="20"/>
      <c r="O151" s="56" t="str">
        <f t="shared" si="11"/>
        <v>08196</v>
      </c>
      <c r="P151" s="18" t="str">
        <f t="shared" si="12"/>
        <v>นางสาวญาณพิชญ์ ธีรฉัตรวัฒน์</v>
      </c>
      <c r="Q151" s="56" t="s">
        <v>36</v>
      </c>
    </row>
    <row r="152" spans="1:38">
      <c r="A152" s="29">
        <v>6</v>
      </c>
      <c r="B152" s="16" t="s">
        <v>1888</v>
      </c>
      <c r="C152" s="70" t="s">
        <v>141</v>
      </c>
      <c r="D152" s="26" t="s">
        <v>1889</v>
      </c>
      <c r="E152" s="27" t="s">
        <v>1890</v>
      </c>
      <c r="F152" s="77">
        <v>5</v>
      </c>
      <c r="G152" s="22"/>
      <c r="H152" s="22"/>
      <c r="I152" s="20"/>
      <c r="J152" s="20"/>
      <c r="K152" s="20"/>
      <c r="L152" s="20"/>
      <c r="M152" s="20"/>
      <c r="N152" s="20"/>
      <c r="O152" s="56" t="str">
        <f t="shared" si="11"/>
        <v>08197</v>
      </c>
      <c r="P152" s="18" t="str">
        <f t="shared" si="12"/>
        <v>นางสาวณิชา ศรีธนาอุทัยกร</v>
      </c>
      <c r="Q152" s="56" t="s">
        <v>36</v>
      </c>
    </row>
    <row r="153" spans="1:38">
      <c r="A153" s="29">
        <v>7</v>
      </c>
      <c r="B153" s="16" t="s">
        <v>1891</v>
      </c>
      <c r="C153" s="70" t="s">
        <v>141</v>
      </c>
      <c r="D153" s="26" t="s">
        <v>1892</v>
      </c>
      <c r="E153" s="27" t="s">
        <v>1893</v>
      </c>
      <c r="F153" s="77">
        <v>5</v>
      </c>
      <c r="G153" s="22"/>
      <c r="H153" s="22"/>
      <c r="I153" s="20"/>
      <c r="J153" s="20"/>
      <c r="K153" s="20"/>
      <c r="L153" s="20"/>
      <c r="M153" s="20"/>
      <c r="N153" s="20"/>
      <c r="O153" s="56" t="str">
        <f t="shared" si="11"/>
        <v>08198</v>
      </c>
      <c r="P153" s="18" t="str">
        <f t="shared" si="12"/>
        <v>นางสาวธนพร ไพบูลย์</v>
      </c>
      <c r="Q153" s="56" t="s">
        <v>36</v>
      </c>
    </row>
    <row r="154" spans="1:38">
      <c r="A154" s="29">
        <v>8</v>
      </c>
      <c r="B154" s="16" t="s">
        <v>1894</v>
      </c>
      <c r="C154" s="70" t="s">
        <v>141</v>
      </c>
      <c r="D154" s="26" t="s">
        <v>1895</v>
      </c>
      <c r="E154" s="27" t="s">
        <v>180</v>
      </c>
      <c r="F154" s="77">
        <v>5</v>
      </c>
      <c r="G154" s="20"/>
      <c r="H154" s="20"/>
      <c r="I154" s="20"/>
      <c r="J154" s="20"/>
      <c r="K154" s="20"/>
      <c r="L154" s="20"/>
      <c r="M154" s="20"/>
      <c r="N154" s="20"/>
      <c r="O154" s="56" t="str">
        <f t="shared" si="11"/>
        <v>08199</v>
      </c>
      <c r="P154" s="18" t="str">
        <f t="shared" si="12"/>
        <v>นางสาวปกิตตา เกรียงเกษม</v>
      </c>
      <c r="Q154" s="56" t="s">
        <v>36</v>
      </c>
    </row>
    <row r="155" spans="1:38">
      <c r="A155" s="29">
        <v>9</v>
      </c>
      <c r="B155" s="16" t="s">
        <v>1896</v>
      </c>
      <c r="C155" s="70" t="s">
        <v>141</v>
      </c>
      <c r="D155" s="26" t="s">
        <v>1897</v>
      </c>
      <c r="E155" s="27" t="s">
        <v>1898</v>
      </c>
      <c r="F155" s="77">
        <v>5</v>
      </c>
      <c r="G155" s="20"/>
      <c r="H155" s="20"/>
      <c r="I155" s="20"/>
      <c r="J155" s="20"/>
      <c r="K155" s="20"/>
      <c r="L155" s="20"/>
      <c r="M155" s="20"/>
      <c r="N155" s="20"/>
      <c r="O155" s="56" t="str">
        <f t="shared" si="11"/>
        <v>08200</v>
      </c>
      <c r="P155" s="18" t="str">
        <f t="shared" si="12"/>
        <v>นางสาวปรีชญา นราประเสริฐกุล</v>
      </c>
      <c r="Q155" s="56" t="s">
        <v>36</v>
      </c>
    </row>
    <row r="156" spans="1:38">
      <c r="A156" s="29">
        <v>10</v>
      </c>
      <c r="B156" s="16" t="s">
        <v>1899</v>
      </c>
      <c r="C156" s="70" t="s">
        <v>6</v>
      </c>
      <c r="D156" s="26" t="s">
        <v>1900</v>
      </c>
      <c r="E156" s="27" t="s">
        <v>1901</v>
      </c>
      <c r="F156" s="77">
        <v>5</v>
      </c>
      <c r="G156" s="20"/>
      <c r="H156" s="20"/>
      <c r="I156" s="22"/>
      <c r="J156" s="20"/>
      <c r="K156" s="20"/>
      <c r="L156" s="20"/>
      <c r="M156" s="20"/>
      <c r="N156" s="20"/>
      <c r="O156" s="109" t="str">
        <f t="shared" si="11"/>
        <v>08201</v>
      </c>
      <c r="P156" s="110" t="str">
        <f>C156&amp;D156&amp;" "&amp;E156</f>
        <v>นายคุณัชญ์ คงทอง</v>
      </c>
      <c r="Q156" s="109" t="s">
        <v>36</v>
      </c>
      <c r="R156" s="127"/>
      <c r="S156" s="127"/>
      <c r="T156" s="127"/>
      <c r="U156" s="127"/>
      <c r="V156" s="127"/>
      <c r="W156" s="127"/>
      <c r="X156" s="126"/>
    </row>
    <row r="157" spans="1:38">
      <c r="A157" s="29">
        <v>11</v>
      </c>
      <c r="B157" s="16" t="s">
        <v>1902</v>
      </c>
      <c r="C157" s="70" t="s">
        <v>6</v>
      </c>
      <c r="D157" s="26" t="s">
        <v>1903</v>
      </c>
      <c r="E157" s="27" t="s">
        <v>1904</v>
      </c>
      <c r="F157" s="77">
        <v>5</v>
      </c>
      <c r="G157" s="20"/>
      <c r="H157" s="20"/>
      <c r="I157" s="20"/>
      <c r="J157" s="20"/>
      <c r="K157" s="20"/>
      <c r="L157" s="20"/>
      <c r="M157" s="20"/>
      <c r="N157" s="20"/>
      <c r="O157" s="56" t="str">
        <f t="shared" si="11"/>
        <v>08202</v>
      </c>
      <c r="P157" s="18" t="str">
        <f t="shared" si="12"/>
        <v>นายจักรมณฑ์ มากจันทร์</v>
      </c>
      <c r="Q157" s="56" t="s">
        <v>36</v>
      </c>
    </row>
    <row r="158" spans="1:38">
      <c r="A158" s="29">
        <v>12</v>
      </c>
      <c r="B158" s="16" t="s">
        <v>1905</v>
      </c>
      <c r="C158" s="70" t="s">
        <v>6</v>
      </c>
      <c r="D158" s="26" t="s">
        <v>1906</v>
      </c>
      <c r="E158" s="27" t="s">
        <v>1907</v>
      </c>
      <c r="F158" s="77">
        <v>5</v>
      </c>
      <c r="G158" s="22"/>
      <c r="H158" s="22"/>
      <c r="I158" s="20"/>
      <c r="J158" s="20"/>
      <c r="K158" s="20"/>
      <c r="L158" s="20"/>
      <c r="M158" s="20"/>
      <c r="N158" s="20"/>
      <c r="O158" s="56" t="str">
        <f t="shared" si="11"/>
        <v>08203</v>
      </c>
      <c r="P158" s="18" t="str">
        <f t="shared" si="12"/>
        <v>นายชญานนท์ ไชยานุกิจ</v>
      </c>
      <c r="Q158" s="56" t="s">
        <v>36</v>
      </c>
    </row>
    <row r="159" spans="1:38">
      <c r="A159" s="29">
        <v>13</v>
      </c>
      <c r="B159" s="16" t="s">
        <v>1908</v>
      </c>
      <c r="C159" s="70" t="s">
        <v>6</v>
      </c>
      <c r="D159" s="26" t="s">
        <v>1909</v>
      </c>
      <c r="E159" s="27" t="s">
        <v>1910</v>
      </c>
      <c r="F159" s="77">
        <v>5</v>
      </c>
      <c r="G159" s="20"/>
      <c r="H159" s="20"/>
      <c r="I159" s="20"/>
      <c r="J159" s="20"/>
      <c r="K159" s="20"/>
      <c r="L159" s="20"/>
      <c r="M159" s="20"/>
      <c r="N159" s="20"/>
      <c r="O159" s="56" t="str">
        <f t="shared" si="11"/>
        <v>08204</v>
      </c>
      <c r="P159" s="18" t="str">
        <f t="shared" si="12"/>
        <v>นายชนกชนม์ เมืองเจริญ</v>
      </c>
      <c r="Q159" s="56" t="s">
        <v>36</v>
      </c>
    </row>
    <row r="160" spans="1:38">
      <c r="A160" s="29">
        <v>14</v>
      </c>
      <c r="B160" s="16" t="s">
        <v>1911</v>
      </c>
      <c r="C160" s="70" t="s">
        <v>6</v>
      </c>
      <c r="D160" s="26" t="s">
        <v>1912</v>
      </c>
      <c r="E160" s="27" t="s">
        <v>1913</v>
      </c>
      <c r="F160" s="77">
        <v>5</v>
      </c>
      <c r="G160" s="20"/>
      <c r="H160" s="20"/>
      <c r="I160" s="22"/>
      <c r="J160" s="20"/>
      <c r="K160" s="20"/>
      <c r="L160" s="20"/>
      <c r="M160" s="20"/>
      <c r="N160" s="20"/>
      <c r="O160" s="56" t="str">
        <f t="shared" si="11"/>
        <v>08205</v>
      </c>
      <c r="P160" s="18" t="str">
        <f t="shared" si="12"/>
        <v>นายณพงษ์ธร เจริญลาภ</v>
      </c>
      <c r="Q160" s="56" t="s">
        <v>36</v>
      </c>
    </row>
    <row r="161" spans="1:25">
      <c r="A161" s="29">
        <v>15</v>
      </c>
      <c r="B161" s="16" t="s">
        <v>1914</v>
      </c>
      <c r="C161" s="70" t="s">
        <v>6</v>
      </c>
      <c r="D161" s="26" t="s">
        <v>72</v>
      </c>
      <c r="E161" s="27" t="s">
        <v>1915</v>
      </c>
      <c r="F161" s="77">
        <v>5</v>
      </c>
      <c r="G161" s="20"/>
      <c r="H161" s="20"/>
      <c r="I161" s="20"/>
      <c r="J161" s="20"/>
      <c r="K161" s="20"/>
      <c r="L161" s="20"/>
      <c r="M161" s="20"/>
      <c r="N161" s="20"/>
      <c r="O161" s="56" t="str">
        <f t="shared" si="11"/>
        <v>08206</v>
      </c>
      <c r="P161" s="18" t="str">
        <f t="shared" si="12"/>
        <v>นายณภัทร มาฆะเซ็นต์</v>
      </c>
      <c r="Q161" s="56" t="s">
        <v>36</v>
      </c>
      <c r="R161" s="39"/>
    </row>
    <row r="162" spans="1:25">
      <c r="A162" s="29">
        <v>16</v>
      </c>
      <c r="B162" s="16" t="s">
        <v>1916</v>
      </c>
      <c r="C162" s="70" t="s">
        <v>6</v>
      </c>
      <c r="D162" s="26" t="s">
        <v>1917</v>
      </c>
      <c r="E162" s="27" t="s">
        <v>1918</v>
      </c>
      <c r="F162" s="77">
        <v>5</v>
      </c>
      <c r="G162" s="20"/>
      <c r="H162" s="20"/>
      <c r="I162" s="20"/>
      <c r="J162" s="20"/>
      <c r="K162" s="20"/>
      <c r="L162" s="20"/>
      <c r="M162" s="20"/>
      <c r="N162" s="20"/>
      <c r="O162" s="56" t="str">
        <f t="shared" si="11"/>
        <v>08207</v>
      </c>
      <c r="P162" s="18" t="str">
        <f t="shared" si="12"/>
        <v>นายณัฐนันท์ กำลังหาญ</v>
      </c>
      <c r="Q162" s="56" t="s">
        <v>36</v>
      </c>
    </row>
    <row r="163" spans="1:25">
      <c r="A163" s="29">
        <v>17</v>
      </c>
      <c r="B163" s="16" t="s">
        <v>1919</v>
      </c>
      <c r="C163" s="70" t="s">
        <v>6</v>
      </c>
      <c r="D163" s="26" t="s">
        <v>1920</v>
      </c>
      <c r="E163" s="27" t="s">
        <v>1921</v>
      </c>
      <c r="F163" s="77">
        <v>5</v>
      </c>
      <c r="G163" s="20"/>
      <c r="H163" s="20"/>
      <c r="I163" s="22"/>
      <c r="J163" s="20"/>
      <c r="K163" s="20"/>
      <c r="L163" s="20"/>
      <c r="M163" s="20"/>
      <c r="N163" s="20"/>
      <c r="O163" s="56" t="str">
        <f t="shared" si="11"/>
        <v>08208</v>
      </c>
      <c r="P163" s="18" t="str">
        <f t="shared" si="12"/>
        <v>นายธนภูมิ สมศักดิ์</v>
      </c>
      <c r="Q163" s="56" t="s">
        <v>36</v>
      </c>
    </row>
    <row r="164" spans="1:25">
      <c r="A164" s="29">
        <v>18</v>
      </c>
      <c r="B164" s="16" t="s">
        <v>1922</v>
      </c>
      <c r="C164" s="70" t="s">
        <v>6</v>
      </c>
      <c r="D164" s="26" t="s">
        <v>1923</v>
      </c>
      <c r="E164" s="27" t="s">
        <v>1924</v>
      </c>
      <c r="F164" s="77">
        <v>5</v>
      </c>
      <c r="G164" s="20"/>
      <c r="H164" s="20"/>
      <c r="I164" s="20"/>
      <c r="J164" s="20"/>
      <c r="K164" s="20"/>
      <c r="L164" s="20"/>
      <c r="M164" s="20"/>
      <c r="N164" s="20"/>
      <c r="O164" s="56" t="str">
        <f t="shared" si="11"/>
        <v>08209</v>
      </c>
      <c r="P164" s="18" t="str">
        <f t="shared" si="12"/>
        <v>นายนนทพัทธ์ เชาวน์วรนันท์</v>
      </c>
      <c r="Q164" s="56" t="s">
        <v>36</v>
      </c>
    </row>
    <row r="165" spans="1:25">
      <c r="A165" s="29">
        <v>19</v>
      </c>
      <c r="B165" s="16" t="s">
        <v>1925</v>
      </c>
      <c r="C165" s="70" t="s">
        <v>6</v>
      </c>
      <c r="D165" s="26" t="s">
        <v>170</v>
      </c>
      <c r="E165" s="27" t="s">
        <v>1926</v>
      </c>
      <c r="F165" s="77">
        <v>5</v>
      </c>
      <c r="G165" s="22"/>
      <c r="H165" s="22"/>
      <c r="I165" s="20"/>
      <c r="J165" s="20"/>
      <c r="K165" s="20"/>
      <c r="L165" s="20"/>
      <c r="M165" s="20"/>
      <c r="N165" s="20"/>
      <c r="O165" s="56" t="str">
        <f t="shared" si="11"/>
        <v>08210</v>
      </c>
      <c r="P165" s="18" t="str">
        <f t="shared" si="12"/>
        <v>นายปัณณ์ เนตรชลายุทธ</v>
      </c>
      <c r="Q165" s="56" t="s">
        <v>36</v>
      </c>
    </row>
    <row r="166" spans="1:25">
      <c r="A166" s="29">
        <v>20</v>
      </c>
      <c r="B166" s="16" t="s">
        <v>1927</v>
      </c>
      <c r="C166" s="70" t="s">
        <v>6</v>
      </c>
      <c r="D166" s="26" t="s">
        <v>1928</v>
      </c>
      <c r="E166" s="35" t="s">
        <v>1929</v>
      </c>
      <c r="F166" s="77">
        <v>5</v>
      </c>
      <c r="G166" s="20"/>
      <c r="H166" s="20"/>
      <c r="I166" s="20"/>
      <c r="J166" s="20"/>
      <c r="K166" s="20"/>
      <c r="L166" s="20"/>
      <c r="M166" s="20"/>
      <c r="N166" s="20"/>
      <c r="O166" s="56" t="str">
        <f t="shared" si="11"/>
        <v>08211</v>
      </c>
      <c r="P166" s="18" t="str">
        <f t="shared" si="12"/>
        <v>นายปุณณกริช การพานิช</v>
      </c>
      <c r="Q166" s="56" t="s">
        <v>36</v>
      </c>
      <c r="X166" s="34"/>
      <c r="Y166" s="32"/>
    </row>
    <row r="167" spans="1:25">
      <c r="A167" s="29">
        <v>21</v>
      </c>
      <c r="B167" s="16" t="s">
        <v>1930</v>
      </c>
      <c r="C167" s="70" t="s">
        <v>6</v>
      </c>
      <c r="D167" s="26" t="s">
        <v>1931</v>
      </c>
      <c r="E167" s="27" t="s">
        <v>1932</v>
      </c>
      <c r="F167" s="77">
        <v>5</v>
      </c>
      <c r="G167" s="20"/>
      <c r="H167" s="20"/>
      <c r="I167" s="20"/>
      <c r="J167" s="20"/>
      <c r="K167" s="20"/>
      <c r="L167" s="20"/>
      <c r="M167" s="20"/>
      <c r="N167" s="20"/>
      <c r="O167" s="56" t="str">
        <f t="shared" si="11"/>
        <v>08212</v>
      </c>
      <c r="P167" s="18" t="str">
        <f t="shared" si="12"/>
        <v>นายปุณยวีร์ บำรุงเกาะ</v>
      </c>
      <c r="Q167" s="56" t="s">
        <v>36</v>
      </c>
      <c r="X167" s="34"/>
      <c r="Y167" s="32"/>
    </row>
    <row r="168" spans="1:25">
      <c r="A168" s="29">
        <v>22</v>
      </c>
      <c r="B168" s="16" t="s">
        <v>1933</v>
      </c>
      <c r="C168" s="70" t="s">
        <v>6</v>
      </c>
      <c r="D168" s="26" t="s">
        <v>11</v>
      </c>
      <c r="E168" s="27" t="s">
        <v>1934</v>
      </c>
      <c r="F168" s="77">
        <v>5</v>
      </c>
      <c r="G168" s="20"/>
      <c r="H168" s="20"/>
      <c r="I168" s="22"/>
      <c r="J168" s="20"/>
      <c r="K168" s="20"/>
      <c r="L168" s="20"/>
      <c r="M168" s="20"/>
      <c r="N168" s="20"/>
      <c r="O168" s="56" t="str">
        <f t="shared" si="11"/>
        <v>08213</v>
      </c>
      <c r="P168" s="18" t="str">
        <f t="shared" si="12"/>
        <v>นายศุภกร กล่อมอำภา</v>
      </c>
      <c r="Q168" s="56" t="s">
        <v>36</v>
      </c>
      <c r="X168" s="40"/>
      <c r="Y168" s="40"/>
    </row>
    <row r="169" spans="1:25">
      <c r="A169" s="29">
        <v>23</v>
      </c>
      <c r="B169" s="16" t="s">
        <v>1935</v>
      </c>
      <c r="C169" s="70" t="s">
        <v>6</v>
      </c>
      <c r="D169" s="26" t="s">
        <v>1936</v>
      </c>
      <c r="E169" s="27" t="s">
        <v>1937</v>
      </c>
      <c r="F169" s="77"/>
      <c r="G169" s="22"/>
      <c r="H169" s="22"/>
      <c r="I169" s="20"/>
      <c r="J169" s="20"/>
      <c r="K169" s="20"/>
      <c r="L169" s="20"/>
      <c r="M169" s="20"/>
      <c r="N169" s="20"/>
      <c r="O169" s="56"/>
      <c r="P169" s="18"/>
      <c r="Y169" s="32"/>
    </row>
    <row r="170" spans="1:25">
      <c r="A170" s="29">
        <v>24</v>
      </c>
      <c r="B170" s="16" t="s">
        <v>1938</v>
      </c>
      <c r="C170" s="70" t="s">
        <v>6</v>
      </c>
      <c r="D170" s="26" t="s">
        <v>1939</v>
      </c>
      <c r="E170" s="27" t="s">
        <v>1940</v>
      </c>
      <c r="F170" s="77"/>
      <c r="G170" s="22"/>
      <c r="H170" s="22"/>
      <c r="I170" s="20"/>
      <c r="J170" s="20"/>
      <c r="K170" s="20"/>
      <c r="L170" s="20"/>
      <c r="M170" s="20"/>
      <c r="N170" s="20"/>
      <c r="O170" s="56"/>
      <c r="P170" s="18"/>
      <c r="Y170" s="32"/>
    </row>
    <row r="171" spans="1:25">
      <c r="A171" s="29">
        <v>25</v>
      </c>
      <c r="B171" s="16" t="s">
        <v>1941</v>
      </c>
      <c r="C171" s="70" t="s">
        <v>6</v>
      </c>
      <c r="D171" s="26" t="s">
        <v>1942</v>
      </c>
      <c r="E171" s="27" t="s">
        <v>1943</v>
      </c>
      <c r="F171" s="77"/>
      <c r="G171" s="22"/>
      <c r="H171" s="22"/>
      <c r="I171" s="20"/>
      <c r="J171" s="20"/>
      <c r="K171" s="20"/>
      <c r="L171" s="20"/>
      <c r="M171" s="20"/>
      <c r="N171" s="20"/>
      <c r="O171" s="56"/>
      <c r="P171" s="18"/>
      <c r="Y171" s="32"/>
    </row>
    <row r="172" spans="1:25">
      <c r="O172" s="56"/>
      <c r="P172" s="18"/>
    </row>
    <row r="173" spans="1:25">
      <c r="B173" s="24" t="s">
        <v>12</v>
      </c>
      <c r="C173" s="6">
        <f>COUNTIF($C$147:$C$171,"ด.ช.")+COUNTIF($C$147:$C$171,"นางสาว")</f>
        <v>8</v>
      </c>
      <c r="D173" s="25" t="s">
        <v>13</v>
      </c>
      <c r="O173" s="56"/>
      <c r="P173" s="18"/>
    </row>
    <row r="174" spans="1:25">
      <c r="B174" s="24" t="s">
        <v>14</v>
      </c>
      <c r="C174" s="6">
        <f>COUNTIF($C$147:$C$171,"ด.ช.")+COUNTIF($C$147:$C$171,"นาย")</f>
        <v>17</v>
      </c>
      <c r="D174" s="25" t="s">
        <v>13</v>
      </c>
      <c r="O174" s="56"/>
      <c r="P174" s="18"/>
    </row>
    <row r="175" spans="1:25">
      <c r="B175" s="24" t="s">
        <v>15</v>
      </c>
      <c r="C175" s="6">
        <f>C173+C174</f>
        <v>25</v>
      </c>
      <c r="D175" s="25" t="s">
        <v>13</v>
      </c>
      <c r="O175" s="56"/>
      <c r="P175" s="18"/>
    </row>
    <row r="176" spans="1:25">
      <c r="K176" s="141" t="s">
        <v>2277</v>
      </c>
      <c r="L176" s="142"/>
      <c r="M176" s="142"/>
      <c r="N176" s="92"/>
      <c r="O176" s="56"/>
      <c r="P176" s="18"/>
    </row>
    <row r="177" spans="1:44">
      <c r="O177" s="56"/>
      <c r="P177" s="18"/>
    </row>
    <row r="178" spans="1:44" ht="26.25">
      <c r="B178" s="2"/>
      <c r="C178" s="146" t="s">
        <v>0</v>
      </c>
      <c r="D178" s="146"/>
      <c r="E178" s="146"/>
      <c r="F178" s="146"/>
      <c r="G178" s="146"/>
      <c r="H178" s="146"/>
      <c r="I178" s="146"/>
      <c r="J178" s="146"/>
      <c r="K178" s="146"/>
      <c r="O178" s="56"/>
      <c r="P178" s="18"/>
    </row>
    <row r="179" spans="1:44" ht="24" customHeight="1">
      <c r="B179" s="5"/>
      <c r="C179" s="145" t="s">
        <v>1560</v>
      </c>
      <c r="D179" s="145"/>
      <c r="E179" s="145"/>
      <c r="F179" s="145"/>
      <c r="G179" s="145"/>
      <c r="H179" s="145"/>
      <c r="I179" s="145"/>
      <c r="J179" s="145"/>
      <c r="K179" s="145"/>
      <c r="O179" s="56"/>
      <c r="P179" s="18"/>
    </row>
    <row r="180" spans="1:44" ht="24" customHeight="1">
      <c r="A180" s="137" t="s">
        <v>1</v>
      </c>
      <c r="B180" s="137"/>
      <c r="C180" s="48" t="s">
        <v>1581</v>
      </c>
      <c r="F180" s="9" t="s">
        <v>1583</v>
      </c>
      <c r="O180" s="56"/>
      <c r="P180" s="18"/>
    </row>
    <row r="181" spans="1:44">
      <c r="A181" s="7"/>
      <c r="B181" s="8"/>
      <c r="C181" s="48" t="s">
        <v>1582</v>
      </c>
      <c r="F181" s="75"/>
      <c r="G181" s="10"/>
      <c r="H181" s="10"/>
      <c r="I181" s="10"/>
      <c r="J181" s="10"/>
      <c r="K181" s="11"/>
      <c r="L181" s="11"/>
      <c r="M181" s="10"/>
      <c r="N181" s="10"/>
      <c r="O181" s="56"/>
      <c r="P181" s="18"/>
    </row>
    <row r="182" spans="1:44">
      <c r="A182" s="12" t="s">
        <v>2</v>
      </c>
      <c r="B182" s="106" t="s">
        <v>3</v>
      </c>
      <c r="C182" s="138" t="s">
        <v>4</v>
      </c>
      <c r="D182" s="139"/>
      <c r="E182" s="140"/>
      <c r="F182" s="76"/>
      <c r="G182" s="14"/>
      <c r="H182" s="14"/>
      <c r="I182" s="14"/>
      <c r="J182" s="14"/>
      <c r="K182" s="14"/>
      <c r="L182" s="14"/>
      <c r="M182" s="14"/>
      <c r="N182" s="14"/>
      <c r="O182" s="56"/>
    </row>
    <row r="183" spans="1:44">
      <c r="A183" s="29">
        <v>1</v>
      </c>
      <c r="B183" s="16" t="s">
        <v>1944</v>
      </c>
      <c r="C183" s="70" t="s">
        <v>141</v>
      </c>
      <c r="D183" s="26" t="s">
        <v>1945</v>
      </c>
      <c r="E183" s="27" t="s">
        <v>1946</v>
      </c>
      <c r="F183" s="77">
        <v>6</v>
      </c>
      <c r="G183" s="20"/>
      <c r="H183" s="20"/>
      <c r="I183" s="22"/>
      <c r="J183" s="20"/>
      <c r="K183" s="20"/>
      <c r="L183" s="20"/>
      <c r="M183" s="17"/>
      <c r="N183" s="17"/>
      <c r="O183" s="56" t="str">
        <f>B183</f>
        <v>08217</v>
      </c>
      <c r="P183" s="18" t="str">
        <f t="shared" ref="P183:P205" si="13">C183&amp;D183&amp;" "&amp;E183</f>
        <v>นางสาวกรเกศ จิรัปปภา</v>
      </c>
      <c r="Q183" s="56" t="s">
        <v>560</v>
      </c>
    </row>
    <row r="184" spans="1:44">
      <c r="A184" s="29">
        <v>2</v>
      </c>
      <c r="B184" s="16" t="s">
        <v>1947</v>
      </c>
      <c r="C184" s="70" t="s">
        <v>141</v>
      </c>
      <c r="D184" s="26" t="s">
        <v>1948</v>
      </c>
      <c r="E184" s="27" t="s">
        <v>1949</v>
      </c>
      <c r="F184" s="77">
        <v>6</v>
      </c>
      <c r="G184" s="20"/>
      <c r="H184" s="20"/>
      <c r="I184" s="20"/>
      <c r="J184" s="20"/>
      <c r="K184" s="20"/>
      <c r="L184" s="20"/>
      <c r="M184" s="20"/>
      <c r="N184" s="20"/>
      <c r="O184" s="56" t="str">
        <f t="shared" ref="O184:O205" si="14">B184</f>
        <v>08218</v>
      </c>
      <c r="P184" s="18" t="str">
        <f t="shared" si="13"/>
        <v>นางสาวกานต์พิชชา สมุทโคดม</v>
      </c>
      <c r="Q184" s="56" t="s">
        <v>560</v>
      </c>
    </row>
    <row r="185" spans="1:44">
      <c r="A185" s="29">
        <v>3</v>
      </c>
      <c r="B185" s="16" t="s">
        <v>1950</v>
      </c>
      <c r="C185" s="70" t="s">
        <v>141</v>
      </c>
      <c r="D185" s="31" t="s">
        <v>1951</v>
      </c>
      <c r="E185" s="27" t="s">
        <v>1952</v>
      </c>
      <c r="F185" s="77">
        <v>6</v>
      </c>
      <c r="G185" s="20"/>
      <c r="H185" s="20"/>
      <c r="I185" s="20"/>
      <c r="J185" s="20"/>
      <c r="K185" s="20"/>
      <c r="L185" s="20"/>
      <c r="M185" s="20"/>
      <c r="N185" s="20"/>
      <c r="O185" s="56" t="str">
        <f t="shared" si="14"/>
        <v>08219</v>
      </c>
      <c r="P185" s="18" t="str">
        <f t="shared" si="13"/>
        <v>นางสาวจิรัชญา เวียงแก้ว</v>
      </c>
      <c r="Q185" s="56" t="s">
        <v>560</v>
      </c>
    </row>
    <row r="186" spans="1:44">
      <c r="A186" s="29">
        <v>4</v>
      </c>
      <c r="B186" s="16" t="s">
        <v>1953</v>
      </c>
      <c r="C186" s="70" t="s">
        <v>141</v>
      </c>
      <c r="D186" s="26" t="s">
        <v>1954</v>
      </c>
      <c r="E186" s="27" t="s">
        <v>1955</v>
      </c>
      <c r="F186" s="77">
        <v>6</v>
      </c>
      <c r="G186" s="20"/>
      <c r="H186" s="20"/>
      <c r="I186" s="20"/>
      <c r="J186" s="20"/>
      <c r="K186" s="20"/>
      <c r="L186" s="20"/>
      <c r="M186" s="20"/>
      <c r="N186" s="20"/>
      <c r="O186" s="56" t="str">
        <f t="shared" si="14"/>
        <v>08220</v>
      </c>
      <c r="P186" s="18" t="str">
        <f t="shared" si="13"/>
        <v>นางสาวเฌอปรางค์ วัฒนยนต์กิจ</v>
      </c>
      <c r="Q186" s="56" t="s">
        <v>560</v>
      </c>
    </row>
    <row r="187" spans="1:44">
      <c r="A187" s="29">
        <v>5</v>
      </c>
      <c r="B187" s="16" t="s">
        <v>1956</v>
      </c>
      <c r="C187" s="70" t="s">
        <v>141</v>
      </c>
      <c r="D187" s="26" t="s">
        <v>1889</v>
      </c>
      <c r="E187" s="27" t="s">
        <v>1957</v>
      </c>
      <c r="F187" s="77">
        <v>6</v>
      </c>
      <c r="G187" s="20"/>
      <c r="H187" s="20"/>
      <c r="I187" s="20"/>
      <c r="J187" s="20"/>
      <c r="K187" s="20"/>
      <c r="L187" s="20"/>
      <c r="M187" s="20"/>
      <c r="N187" s="20"/>
      <c r="O187" s="56" t="str">
        <f t="shared" si="14"/>
        <v>08221</v>
      </c>
      <c r="P187" s="18" t="str">
        <f t="shared" si="13"/>
        <v>นางสาวณิชา ฮาสุวรรณกิจ</v>
      </c>
      <c r="Q187" s="56" t="s">
        <v>560</v>
      </c>
      <c r="AG187" s="101"/>
      <c r="AH187" s="95"/>
      <c r="AI187" s="94"/>
      <c r="AJ187" s="96"/>
      <c r="AR187" s="18"/>
    </row>
    <row r="188" spans="1:44">
      <c r="A188" s="29">
        <v>6</v>
      </c>
      <c r="B188" s="16" t="s">
        <v>1958</v>
      </c>
      <c r="C188" s="70" t="s">
        <v>141</v>
      </c>
      <c r="D188" s="26" t="s">
        <v>1959</v>
      </c>
      <c r="E188" s="27" t="s">
        <v>1960</v>
      </c>
      <c r="F188" s="77">
        <v>6</v>
      </c>
      <c r="G188" s="20"/>
      <c r="H188" s="20"/>
      <c r="I188" s="20"/>
      <c r="J188" s="20"/>
      <c r="K188" s="20"/>
      <c r="L188" s="20"/>
      <c r="M188" s="20"/>
      <c r="N188" s="20"/>
      <c r="O188" s="56" t="str">
        <f t="shared" si="14"/>
        <v>08222</v>
      </c>
      <c r="P188" s="18" t="str">
        <f t="shared" si="13"/>
        <v>นางสาวปริชญา สิทธิกุล</v>
      </c>
      <c r="Q188" s="56" t="s">
        <v>560</v>
      </c>
    </row>
    <row r="189" spans="1:44">
      <c r="A189" s="29">
        <v>7</v>
      </c>
      <c r="B189" s="16" t="s">
        <v>1961</v>
      </c>
      <c r="C189" s="70" t="s">
        <v>141</v>
      </c>
      <c r="D189" s="31" t="s">
        <v>1962</v>
      </c>
      <c r="E189" s="27" t="s">
        <v>1963</v>
      </c>
      <c r="F189" s="77">
        <v>6</v>
      </c>
      <c r="G189" s="20"/>
      <c r="H189" s="20"/>
      <c r="I189" s="20"/>
      <c r="J189" s="20"/>
      <c r="K189" s="20"/>
      <c r="L189" s="20"/>
      <c r="M189" s="20"/>
      <c r="N189" s="20"/>
      <c r="O189" s="56" t="str">
        <f t="shared" si="14"/>
        <v>08223</v>
      </c>
      <c r="P189" s="18" t="str">
        <f t="shared" si="13"/>
        <v>นางสาวแพรวพรรณ ลี่ดำรงวัฒนากุล</v>
      </c>
      <c r="Q189" s="56" t="s">
        <v>560</v>
      </c>
    </row>
    <row r="190" spans="1:44">
      <c r="A190" s="29">
        <v>8</v>
      </c>
      <c r="B190" s="16" t="s">
        <v>1964</v>
      </c>
      <c r="C190" s="70" t="s">
        <v>141</v>
      </c>
      <c r="D190" s="26" t="s">
        <v>1965</v>
      </c>
      <c r="E190" s="27" t="s">
        <v>1966</v>
      </c>
      <c r="F190" s="77">
        <v>6</v>
      </c>
      <c r="G190" s="22"/>
      <c r="H190" s="22"/>
      <c r="I190" s="20"/>
      <c r="J190" s="20"/>
      <c r="K190" s="20"/>
      <c r="L190" s="20"/>
      <c r="M190" s="20"/>
      <c r="N190" s="20"/>
      <c r="O190" s="56" t="str">
        <f t="shared" si="14"/>
        <v>08224</v>
      </c>
      <c r="P190" s="18" t="str">
        <f t="shared" si="13"/>
        <v>นางสาวภัฐธีรา รัตนะคุณชัย</v>
      </c>
      <c r="Q190" s="56" t="s">
        <v>560</v>
      </c>
    </row>
    <row r="191" spans="1:44">
      <c r="A191" s="29">
        <v>9</v>
      </c>
      <c r="B191" s="16" t="s">
        <v>1967</v>
      </c>
      <c r="C191" s="70" t="s">
        <v>6</v>
      </c>
      <c r="D191" s="26" t="s">
        <v>1968</v>
      </c>
      <c r="E191" s="27" t="s">
        <v>1969</v>
      </c>
      <c r="F191" s="77">
        <v>6</v>
      </c>
      <c r="G191" s="20"/>
      <c r="H191" s="20"/>
      <c r="I191" s="20"/>
      <c r="J191" s="20"/>
      <c r="K191" s="20"/>
      <c r="L191" s="20"/>
      <c r="M191" s="20"/>
      <c r="N191" s="20"/>
      <c r="O191" s="56" t="str">
        <f t="shared" si="14"/>
        <v>08225</v>
      </c>
      <c r="P191" s="18" t="str">
        <f t="shared" si="13"/>
        <v>นายกิตติพันธ์ บุญไชยธนินท์</v>
      </c>
      <c r="Q191" s="56" t="s">
        <v>560</v>
      </c>
    </row>
    <row r="192" spans="1:44">
      <c r="A192" s="29">
        <v>10</v>
      </c>
      <c r="B192" s="16" t="s">
        <v>1970</v>
      </c>
      <c r="C192" s="70" t="s">
        <v>6</v>
      </c>
      <c r="D192" s="26" t="s">
        <v>1971</v>
      </c>
      <c r="E192" s="27" t="s">
        <v>1972</v>
      </c>
      <c r="F192" s="77">
        <v>6</v>
      </c>
      <c r="G192" s="20"/>
      <c r="H192" s="20"/>
      <c r="I192" s="20"/>
      <c r="J192" s="20"/>
      <c r="K192" s="20"/>
      <c r="L192" s="20"/>
      <c r="M192" s="20"/>
      <c r="N192" s="20"/>
      <c r="O192" s="56" t="str">
        <f t="shared" si="14"/>
        <v>08226</v>
      </c>
      <c r="P192" s="18" t="str">
        <f t="shared" si="13"/>
        <v>นายจักรนรินทร์ ศิลสว่าง</v>
      </c>
      <c r="Q192" s="56" t="s">
        <v>560</v>
      </c>
    </row>
    <row r="193" spans="1:44">
      <c r="A193" s="29">
        <v>11</v>
      </c>
      <c r="B193" s="16" t="s">
        <v>1973</v>
      </c>
      <c r="C193" s="70" t="s">
        <v>6</v>
      </c>
      <c r="D193" s="26" t="s">
        <v>1974</v>
      </c>
      <c r="E193" s="27" t="s">
        <v>1975</v>
      </c>
      <c r="F193" s="77">
        <v>6</v>
      </c>
      <c r="G193" s="20"/>
      <c r="H193" s="20"/>
      <c r="I193" s="20"/>
      <c r="J193" s="20"/>
      <c r="K193" s="20"/>
      <c r="L193" s="20"/>
      <c r="M193" s="20"/>
      <c r="N193" s="20"/>
      <c r="O193" s="56" t="str">
        <f t="shared" si="14"/>
        <v>08227</v>
      </c>
      <c r="P193" s="18" t="str">
        <f t="shared" si="13"/>
        <v>นายชญานันท์ เจริญสูงเนิน</v>
      </c>
      <c r="Q193" s="56" t="s">
        <v>560</v>
      </c>
    </row>
    <row r="194" spans="1:44" s="18" customFormat="1">
      <c r="A194" s="29">
        <v>12</v>
      </c>
      <c r="B194" s="16" t="s">
        <v>1976</v>
      </c>
      <c r="C194" s="70" t="s">
        <v>6</v>
      </c>
      <c r="D194" s="31" t="s">
        <v>1977</v>
      </c>
      <c r="E194" s="27" t="s">
        <v>1978</v>
      </c>
      <c r="F194" s="77">
        <v>6</v>
      </c>
      <c r="G194" s="20"/>
      <c r="H194" s="20"/>
      <c r="I194" s="22"/>
      <c r="J194" s="20"/>
      <c r="K194" s="20"/>
      <c r="L194" s="20"/>
      <c r="M194" s="20"/>
      <c r="N194" s="20"/>
      <c r="O194" s="56" t="str">
        <f t="shared" si="14"/>
        <v>08228</v>
      </c>
      <c r="P194" s="18" t="str">
        <f t="shared" si="13"/>
        <v>นายชินาตะ กาญจนรุจวิวัฒน์</v>
      </c>
      <c r="Q194" s="56" t="s">
        <v>560</v>
      </c>
      <c r="R194" s="4"/>
      <c r="S194" s="4"/>
      <c r="T194" s="4"/>
      <c r="U194" s="4"/>
      <c r="V194" s="4"/>
      <c r="W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</row>
    <row r="195" spans="1:44" s="18" customFormat="1">
      <c r="A195" s="29">
        <v>13</v>
      </c>
      <c r="B195" s="16" t="s">
        <v>1979</v>
      </c>
      <c r="C195" s="70" t="s">
        <v>6</v>
      </c>
      <c r="D195" s="26" t="s">
        <v>1980</v>
      </c>
      <c r="E195" s="27" t="s">
        <v>1981</v>
      </c>
      <c r="F195" s="77">
        <v>6</v>
      </c>
      <c r="G195" s="20"/>
      <c r="H195" s="20"/>
      <c r="I195" s="20"/>
      <c r="J195" s="20"/>
      <c r="K195" s="20"/>
      <c r="L195" s="20"/>
      <c r="M195" s="20"/>
      <c r="N195" s="20"/>
      <c r="O195" s="56" t="str">
        <f t="shared" si="14"/>
        <v>08229</v>
      </c>
      <c r="P195" s="18" t="str">
        <f t="shared" si="13"/>
        <v>นายณธัญญ์ เจือณรงค์ฤทธิ์</v>
      </c>
      <c r="Q195" s="56" t="s">
        <v>560</v>
      </c>
      <c r="R195" s="4"/>
      <c r="S195" s="4"/>
      <c r="T195" s="4"/>
      <c r="U195" s="4"/>
      <c r="V195" s="4"/>
      <c r="W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</row>
    <row r="196" spans="1:44" s="18" customFormat="1">
      <c r="A196" s="29">
        <v>14</v>
      </c>
      <c r="B196" s="16" t="s">
        <v>1982</v>
      </c>
      <c r="C196" s="70" t="s">
        <v>6</v>
      </c>
      <c r="D196" s="26" t="s">
        <v>1783</v>
      </c>
      <c r="E196" s="27" t="s">
        <v>1983</v>
      </c>
      <c r="F196" s="77">
        <v>6</v>
      </c>
      <c r="G196" s="20"/>
      <c r="H196" s="20"/>
      <c r="I196" s="20"/>
      <c r="J196" s="20"/>
      <c r="K196" s="20"/>
      <c r="L196" s="20"/>
      <c r="M196" s="20"/>
      <c r="N196" s="20"/>
      <c r="O196" s="56" t="str">
        <f t="shared" si="14"/>
        <v>08230</v>
      </c>
      <c r="P196" s="18" t="str">
        <f t="shared" si="13"/>
        <v>นายณัชพล วรคุณพิเศษ</v>
      </c>
      <c r="Q196" s="56" t="s">
        <v>560</v>
      </c>
      <c r="R196" s="4"/>
      <c r="S196" s="4"/>
      <c r="T196" s="4"/>
      <c r="U196" s="4"/>
      <c r="V196" s="4"/>
      <c r="W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</row>
    <row r="197" spans="1:44" s="18" customFormat="1">
      <c r="A197" s="29">
        <v>15</v>
      </c>
      <c r="B197" s="16" t="s">
        <v>1984</v>
      </c>
      <c r="C197" s="70" t="s">
        <v>6</v>
      </c>
      <c r="D197" s="132" t="s">
        <v>2285</v>
      </c>
      <c r="E197" s="27" t="s">
        <v>1985</v>
      </c>
      <c r="F197" s="77">
        <v>6</v>
      </c>
      <c r="G197" s="20"/>
      <c r="H197" s="20"/>
      <c r="I197" s="20"/>
      <c r="J197" s="20"/>
      <c r="K197" s="20"/>
      <c r="L197" s="20"/>
      <c r="M197" s="20"/>
      <c r="N197" s="20"/>
      <c r="O197" s="56" t="str">
        <f t="shared" si="14"/>
        <v>08231</v>
      </c>
      <c r="P197" s="18" t="str">
        <f t="shared" si="13"/>
        <v>นายจีรัชญ์ เต็มเอี่ยมวณิช</v>
      </c>
      <c r="Q197" s="56" t="s">
        <v>560</v>
      </c>
      <c r="R197" s="4"/>
      <c r="S197" s="4"/>
      <c r="T197" s="4"/>
      <c r="U197" s="4"/>
      <c r="V197" s="4"/>
      <c r="W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</row>
    <row r="198" spans="1:44" s="18" customFormat="1">
      <c r="A198" s="29">
        <v>16</v>
      </c>
      <c r="B198" s="16" t="s">
        <v>1986</v>
      </c>
      <c r="C198" s="70" t="s">
        <v>6</v>
      </c>
      <c r="D198" s="26" t="s">
        <v>1987</v>
      </c>
      <c r="E198" s="27" t="s">
        <v>1988</v>
      </c>
      <c r="F198" s="77">
        <v>6</v>
      </c>
      <c r="G198" s="22"/>
      <c r="H198" s="22"/>
      <c r="I198" s="20"/>
      <c r="J198" s="20"/>
      <c r="K198" s="20"/>
      <c r="L198" s="20"/>
      <c r="M198" s="20"/>
      <c r="N198" s="20"/>
      <c r="O198" s="56" t="str">
        <f t="shared" si="14"/>
        <v>08232</v>
      </c>
      <c r="P198" s="18" t="str">
        <f t="shared" si="13"/>
        <v>นายเตชินท์ กุกำจัด</v>
      </c>
      <c r="Q198" s="56" t="s">
        <v>560</v>
      </c>
      <c r="R198" s="4"/>
      <c r="S198" s="4"/>
      <c r="T198" s="4"/>
      <c r="U198" s="4"/>
      <c r="V198" s="4"/>
      <c r="W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</row>
    <row r="199" spans="1:44" s="18" customFormat="1">
      <c r="A199" s="29">
        <v>17</v>
      </c>
      <c r="B199" s="16" t="s">
        <v>1989</v>
      </c>
      <c r="C199" s="70" t="s">
        <v>6</v>
      </c>
      <c r="D199" s="26" t="s">
        <v>1990</v>
      </c>
      <c r="E199" s="27" t="s">
        <v>1991</v>
      </c>
      <c r="F199" s="77">
        <v>6</v>
      </c>
      <c r="G199" s="20"/>
      <c r="H199" s="20"/>
      <c r="I199" s="20"/>
      <c r="J199" s="20"/>
      <c r="K199" s="20"/>
      <c r="L199" s="20"/>
      <c r="M199" s="20"/>
      <c r="N199" s="20"/>
      <c r="O199" s="56" t="str">
        <f t="shared" si="14"/>
        <v>08233</v>
      </c>
      <c r="P199" s="18" t="str">
        <f t="shared" si="13"/>
        <v>นายทักษ์ดนัย เถาถวิล</v>
      </c>
      <c r="Q199" s="56" t="s">
        <v>560</v>
      </c>
      <c r="R199" s="4"/>
      <c r="S199" s="4"/>
      <c r="T199" s="4"/>
      <c r="U199" s="4"/>
      <c r="V199" s="4"/>
      <c r="W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</row>
    <row r="200" spans="1:44" s="18" customFormat="1">
      <c r="A200" s="29">
        <v>18</v>
      </c>
      <c r="B200" s="16" t="s">
        <v>1992</v>
      </c>
      <c r="C200" s="70" t="s">
        <v>6</v>
      </c>
      <c r="D200" s="26" t="s">
        <v>1993</v>
      </c>
      <c r="E200" s="27" t="s">
        <v>1994</v>
      </c>
      <c r="F200" s="77">
        <v>6</v>
      </c>
      <c r="G200" s="20"/>
      <c r="H200" s="20"/>
      <c r="I200" s="20"/>
      <c r="J200" s="20"/>
      <c r="K200" s="20"/>
      <c r="L200" s="20"/>
      <c r="M200" s="20"/>
      <c r="N200" s="20"/>
      <c r="O200" s="56" t="str">
        <f t="shared" si="14"/>
        <v>08234</v>
      </c>
      <c r="P200" s="18" t="str">
        <f t="shared" si="13"/>
        <v>นายปรมะ ตั้งศิริ</v>
      </c>
      <c r="Q200" s="56" t="s">
        <v>560</v>
      </c>
      <c r="R200" s="4"/>
      <c r="S200" s="4"/>
      <c r="T200" s="4"/>
      <c r="U200" s="4"/>
      <c r="V200" s="4"/>
      <c r="W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</row>
    <row r="201" spans="1:44" s="18" customFormat="1">
      <c r="A201" s="29">
        <v>19</v>
      </c>
      <c r="B201" s="16" t="s">
        <v>1995</v>
      </c>
      <c r="C201" s="70" t="s">
        <v>6</v>
      </c>
      <c r="D201" s="26" t="s">
        <v>1996</v>
      </c>
      <c r="E201" s="27" t="s">
        <v>1997</v>
      </c>
      <c r="F201" s="77">
        <v>6</v>
      </c>
      <c r="G201" s="20"/>
      <c r="H201" s="20"/>
      <c r="I201" s="20"/>
      <c r="J201" s="20"/>
      <c r="K201" s="20"/>
      <c r="L201" s="20"/>
      <c r="M201" s="20"/>
      <c r="N201" s="20"/>
      <c r="O201" s="56" t="str">
        <f t="shared" si="14"/>
        <v>08235</v>
      </c>
      <c r="P201" s="18" t="str">
        <f t="shared" si="13"/>
        <v>นายพงศกร กองสกูล</v>
      </c>
      <c r="Q201" s="56" t="s">
        <v>560</v>
      </c>
      <c r="R201" s="4"/>
      <c r="S201" s="4"/>
      <c r="T201" s="4"/>
      <c r="U201" s="4"/>
      <c r="V201" s="4"/>
      <c r="W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</row>
    <row r="202" spans="1:44" s="18" customFormat="1">
      <c r="A202" s="29">
        <v>20</v>
      </c>
      <c r="B202" s="16" t="s">
        <v>1998</v>
      </c>
      <c r="C202" s="70" t="s">
        <v>6</v>
      </c>
      <c r="D202" s="31" t="s">
        <v>1722</v>
      </c>
      <c r="E202" s="35" t="s">
        <v>1999</v>
      </c>
      <c r="F202" s="77">
        <v>6</v>
      </c>
      <c r="G202" s="20"/>
      <c r="H202" s="20"/>
      <c r="I202" s="22"/>
      <c r="J202" s="20"/>
      <c r="K202" s="20"/>
      <c r="L202" s="20"/>
      <c r="M202" s="20"/>
      <c r="N202" s="20"/>
      <c r="O202" s="56" t="str">
        <f t="shared" si="14"/>
        <v>08236</v>
      </c>
      <c r="P202" s="18" t="str">
        <f t="shared" si="13"/>
        <v>นายพศิน พรศิวะกุล</v>
      </c>
      <c r="Q202" s="56" t="s">
        <v>560</v>
      </c>
      <c r="R202" s="4"/>
      <c r="S202" s="4"/>
      <c r="T202" s="4"/>
      <c r="U202" s="4"/>
      <c r="V202" s="4"/>
      <c r="W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</row>
    <row r="203" spans="1:44" s="18" customFormat="1">
      <c r="A203" s="29">
        <v>21</v>
      </c>
      <c r="B203" s="16" t="s">
        <v>2000</v>
      </c>
      <c r="C203" s="70" t="s">
        <v>6</v>
      </c>
      <c r="D203" s="26" t="s">
        <v>2001</v>
      </c>
      <c r="E203" s="27" t="s">
        <v>2002</v>
      </c>
      <c r="F203" s="77">
        <v>6</v>
      </c>
      <c r="G203" s="20"/>
      <c r="H203" s="20"/>
      <c r="I203" s="20"/>
      <c r="J203" s="20"/>
      <c r="K203" s="20"/>
      <c r="L203" s="20"/>
      <c r="M203" s="20"/>
      <c r="N203" s="20"/>
      <c r="O203" s="56" t="str">
        <f t="shared" si="14"/>
        <v>08237</v>
      </c>
      <c r="P203" s="18" t="str">
        <f t="shared" si="13"/>
        <v>นายพิสิษฐ์ สมใจ</v>
      </c>
      <c r="Q203" s="56" t="s">
        <v>560</v>
      </c>
      <c r="R203" s="4"/>
      <c r="S203" s="4"/>
      <c r="T203" s="4"/>
      <c r="U203" s="4"/>
      <c r="V203" s="4"/>
      <c r="W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1:44" s="18" customFormat="1">
      <c r="A204" s="29">
        <v>22</v>
      </c>
      <c r="B204" s="16" t="s">
        <v>2003</v>
      </c>
      <c r="C204" s="70" t="s">
        <v>6</v>
      </c>
      <c r="D204" s="26" t="s">
        <v>2004</v>
      </c>
      <c r="E204" s="27" t="s">
        <v>2005</v>
      </c>
      <c r="F204" s="77">
        <v>6</v>
      </c>
      <c r="G204" s="20"/>
      <c r="H204" s="20"/>
      <c r="I204" s="20"/>
      <c r="J204" s="20"/>
      <c r="K204" s="20"/>
      <c r="L204" s="20"/>
      <c r="M204" s="20"/>
      <c r="N204" s="20"/>
      <c r="O204" s="56" t="str">
        <f t="shared" si="14"/>
        <v>08238</v>
      </c>
      <c r="P204" s="18" t="str">
        <f t="shared" si="13"/>
        <v>นายพีระมิตร ตัณศุภศิริเวช</v>
      </c>
      <c r="Q204" s="56" t="s">
        <v>560</v>
      </c>
      <c r="R204" s="4"/>
      <c r="S204" s="4"/>
      <c r="T204" s="4"/>
      <c r="U204" s="4"/>
      <c r="V204" s="4"/>
      <c r="W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1:44" s="18" customFormat="1">
      <c r="A205" s="29">
        <v>23</v>
      </c>
      <c r="B205" s="16" t="s">
        <v>2006</v>
      </c>
      <c r="C205" s="71" t="s">
        <v>6</v>
      </c>
      <c r="D205" s="26" t="s">
        <v>2007</v>
      </c>
      <c r="E205" s="27" t="s">
        <v>2008</v>
      </c>
      <c r="F205" s="77">
        <v>6</v>
      </c>
      <c r="G205" s="20"/>
      <c r="H205" s="20"/>
      <c r="I205" s="20"/>
      <c r="J205" s="20"/>
      <c r="K205" s="20"/>
      <c r="L205" s="20"/>
      <c r="M205" s="20"/>
      <c r="N205" s="20"/>
      <c r="O205" s="56" t="str">
        <f t="shared" si="14"/>
        <v>08239</v>
      </c>
      <c r="P205" s="18" t="str">
        <f t="shared" si="13"/>
        <v>นายยศวัจน์ ตั้งตระกูลวงศ์</v>
      </c>
      <c r="Q205" s="56" t="s">
        <v>560</v>
      </c>
      <c r="R205" s="30"/>
      <c r="S205" s="30"/>
      <c r="T205" s="30"/>
      <c r="U205" s="30"/>
      <c r="V205" s="30"/>
      <c r="W205" s="30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pans="1:44" s="18" customFormat="1">
      <c r="A206" s="29">
        <v>24</v>
      </c>
      <c r="B206" s="16" t="s">
        <v>2009</v>
      </c>
      <c r="C206" s="71" t="s">
        <v>6</v>
      </c>
      <c r="D206" s="26" t="s">
        <v>2010</v>
      </c>
      <c r="E206" s="27" t="s">
        <v>2011</v>
      </c>
      <c r="F206" s="77">
        <v>6</v>
      </c>
      <c r="G206" s="20"/>
      <c r="H206" s="20"/>
      <c r="I206" s="20"/>
      <c r="J206" s="20"/>
      <c r="K206" s="20"/>
      <c r="L206" s="20"/>
      <c r="M206" s="20"/>
      <c r="N206" s="20"/>
      <c r="O206" s="56"/>
      <c r="Q206" s="56"/>
      <c r="R206" s="30"/>
      <c r="S206" s="30"/>
      <c r="T206" s="30"/>
      <c r="U206" s="30"/>
      <c r="V206" s="30"/>
      <c r="W206" s="30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pans="1:44" s="18" customFormat="1">
      <c r="A207" s="41"/>
      <c r="B207" s="42"/>
      <c r="C207" s="43"/>
      <c r="D207" s="43"/>
      <c r="E207" s="43"/>
      <c r="F207" s="78"/>
      <c r="G207" s="43"/>
      <c r="H207" s="43"/>
      <c r="I207" s="43"/>
      <c r="J207" s="44"/>
      <c r="K207" s="44"/>
      <c r="L207" s="44"/>
      <c r="M207" s="44"/>
      <c r="N207" s="44"/>
      <c r="O207" s="56"/>
      <c r="Q207" s="51"/>
      <c r="R207" s="30"/>
      <c r="S207" s="30"/>
      <c r="T207" s="30"/>
      <c r="U207" s="30"/>
      <c r="V207" s="30"/>
      <c r="W207" s="30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pans="1:44" s="18" customFormat="1">
      <c r="A208" s="129"/>
      <c r="B208" s="24" t="s">
        <v>12</v>
      </c>
      <c r="C208" s="6">
        <f>COUNTIF($C$183:$C$206,"ด.ญ.")+COUNTIF($C$183:$C$206,"นางสาว")</f>
        <v>8</v>
      </c>
      <c r="D208" s="25" t="s">
        <v>13</v>
      </c>
      <c r="E208" s="6"/>
      <c r="F208" s="74"/>
      <c r="G208" s="3"/>
      <c r="H208" s="3"/>
      <c r="I208" s="3"/>
      <c r="J208" s="3"/>
      <c r="K208" s="3"/>
      <c r="L208" s="3"/>
      <c r="M208" s="3"/>
      <c r="N208" s="3"/>
      <c r="O208" s="56"/>
      <c r="Q208" s="56"/>
      <c r="R208" s="4"/>
      <c r="S208" s="4"/>
      <c r="T208" s="4"/>
      <c r="U208" s="4"/>
      <c r="V208" s="4"/>
      <c r="W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pans="1:44" s="18" customFormat="1">
      <c r="A209" s="129"/>
      <c r="B209" s="24" t="s">
        <v>14</v>
      </c>
      <c r="C209" s="6">
        <f>COUNTIF($C$183:$C$206,"ด.ช.")+COUNTIF($C$183:$C$206,"นาย")</f>
        <v>16</v>
      </c>
      <c r="D209" s="25" t="s">
        <v>13</v>
      </c>
      <c r="E209" s="6"/>
      <c r="F209" s="74"/>
      <c r="G209" s="3"/>
      <c r="H209" s="3"/>
      <c r="I209" s="3"/>
      <c r="J209" s="3"/>
      <c r="K209" s="3"/>
      <c r="L209" s="3"/>
      <c r="M209" s="3"/>
      <c r="N209" s="3"/>
      <c r="O209" s="56"/>
      <c r="Q209" s="56"/>
      <c r="R209" s="4"/>
      <c r="S209" s="4"/>
      <c r="T209" s="4"/>
      <c r="U209" s="4"/>
      <c r="V209" s="4"/>
      <c r="W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pans="1:44">
      <c r="B210" s="24" t="s">
        <v>15</v>
      </c>
      <c r="C210" s="6">
        <f>C208+C209</f>
        <v>24</v>
      </c>
      <c r="D210" s="25" t="s">
        <v>13</v>
      </c>
      <c r="O210" s="56"/>
      <c r="P210" s="18"/>
    </row>
    <row r="211" spans="1:44">
      <c r="K211" s="141" t="s">
        <v>2287</v>
      </c>
      <c r="L211" s="142"/>
      <c r="M211" s="142"/>
      <c r="N211" s="92"/>
      <c r="O211" s="56"/>
      <c r="P211" s="18"/>
    </row>
    <row r="212" spans="1:44">
      <c r="O212" s="56"/>
      <c r="P212" s="18"/>
    </row>
    <row r="213" spans="1:44" ht="26.25">
      <c r="B213" s="2"/>
      <c r="C213" s="146" t="s">
        <v>0</v>
      </c>
      <c r="D213" s="146"/>
      <c r="E213" s="146"/>
      <c r="F213" s="146"/>
      <c r="G213" s="146"/>
      <c r="H213" s="146"/>
      <c r="I213" s="146"/>
      <c r="J213" s="146"/>
      <c r="K213" s="146"/>
      <c r="O213" s="56"/>
      <c r="P213" s="18"/>
    </row>
    <row r="214" spans="1:44" ht="24" customHeight="1">
      <c r="B214" s="5"/>
      <c r="C214" s="145" t="s">
        <v>1561</v>
      </c>
      <c r="D214" s="145"/>
      <c r="E214" s="145"/>
      <c r="F214" s="145"/>
      <c r="G214" s="145"/>
      <c r="H214" s="145"/>
      <c r="I214" s="145"/>
      <c r="J214" s="145"/>
      <c r="K214" s="145"/>
      <c r="O214" s="56"/>
      <c r="P214" s="18"/>
    </row>
    <row r="215" spans="1:44" ht="24" customHeight="1">
      <c r="A215" s="137" t="s">
        <v>1</v>
      </c>
      <c r="B215" s="137"/>
      <c r="C215" s="48" t="s">
        <v>1584</v>
      </c>
      <c r="F215" s="9" t="s">
        <v>1586</v>
      </c>
      <c r="O215" s="56"/>
      <c r="P215" s="18"/>
    </row>
    <row r="216" spans="1:44">
      <c r="A216" s="7"/>
      <c r="B216" s="8"/>
      <c r="C216" s="48" t="s">
        <v>1585</v>
      </c>
      <c r="F216" s="75"/>
      <c r="G216" s="10"/>
      <c r="H216" s="10"/>
      <c r="I216" s="10"/>
      <c r="J216" s="10"/>
      <c r="K216" s="11"/>
      <c r="L216" s="11"/>
      <c r="M216" s="10"/>
      <c r="N216" s="10"/>
      <c r="O216" s="56"/>
      <c r="P216" s="18"/>
    </row>
    <row r="217" spans="1:44">
      <c r="A217" s="12" t="s">
        <v>2</v>
      </c>
      <c r="B217" s="106" t="s">
        <v>3</v>
      </c>
      <c r="C217" s="138" t="s">
        <v>4</v>
      </c>
      <c r="D217" s="139"/>
      <c r="E217" s="140"/>
      <c r="F217" s="76"/>
      <c r="G217" s="14"/>
      <c r="H217" s="14"/>
      <c r="I217" s="14"/>
      <c r="J217" s="14"/>
      <c r="K217" s="14"/>
      <c r="L217" s="14"/>
      <c r="M217" s="14"/>
      <c r="N217" s="14"/>
      <c r="O217" s="56"/>
    </row>
    <row r="218" spans="1:44">
      <c r="A218" s="29">
        <v>1</v>
      </c>
      <c r="B218" s="16" t="s">
        <v>1212</v>
      </c>
      <c r="C218" s="70" t="s">
        <v>141</v>
      </c>
      <c r="D218" s="26" t="s">
        <v>2012</v>
      </c>
      <c r="E218" s="27" t="s">
        <v>2013</v>
      </c>
      <c r="F218" s="77">
        <v>7</v>
      </c>
      <c r="G218" s="20"/>
      <c r="H218" s="20"/>
      <c r="I218" s="22"/>
      <c r="J218" s="20"/>
      <c r="K218" s="20"/>
      <c r="L218" s="20"/>
      <c r="M218" s="17"/>
      <c r="N218" s="17"/>
      <c r="O218" s="56" t="str">
        <f>B218</f>
        <v>08005</v>
      </c>
      <c r="P218" s="18" t="str">
        <f t="shared" ref="P218:P240" si="15">C218&amp;D218&amp;" "&amp;E218</f>
        <v>นางสาวพรรษนันท์ ทุ่งปรือ</v>
      </c>
      <c r="Q218" s="56" t="s">
        <v>561</v>
      </c>
      <c r="S218" s="127" t="s">
        <v>1212</v>
      </c>
      <c r="T218" s="127" t="s">
        <v>1486</v>
      </c>
      <c r="U218" s="127" t="s">
        <v>2275</v>
      </c>
      <c r="V218" s="127"/>
      <c r="W218" s="127"/>
    </row>
    <row r="219" spans="1:44">
      <c r="A219" s="29">
        <v>2</v>
      </c>
      <c r="B219" s="16" t="s">
        <v>2014</v>
      </c>
      <c r="C219" s="70" t="s">
        <v>141</v>
      </c>
      <c r="D219" s="26" t="s">
        <v>2015</v>
      </c>
      <c r="E219" s="27" t="s">
        <v>2016</v>
      </c>
      <c r="F219" s="77">
        <v>7</v>
      </c>
      <c r="G219" s="20"/>
      <c r="H219" s="20"/>
      <c r="I219" s="20"/>
      <c r="J219" s="20"/>
      <c r="K219" s="20"/>
      <c r="L219" s="20"/>
      <c r="M219" s="20"/>
      <c r="N219" s="20"/>
      <c r="O219" s="56" t="str">
        <f t="shared" ref="O219:O240" si="16">B219</f>
        <v>08241</v>
      </c>
      <c r="P219" s="18" t="str">
        <f t="shared" si="15"/>
        <v>นางสาวกมลภัทร กาญจนธนเศรษฐ</v>
      </c>
      <c r="Q219" s="56" t="s">
        <v>561</v>
      </c>
    </row>
    <row r="220" spans="1:44">
      <c r="A220" s="29">
        <v>3</v>
      </c>
      <c r="B220" s="16" t="s">
        <v>2017</v>
      </c>
      <c r="C220" s="70" t="s">
        <v>141</v>
      </c>
      <c r="D220" s="26" t="s">
        <v>2018</v>
      </c>
      <c r="E220" s="27" t="s">
        <v>2019</v>
      </c>
      <c r="F220" s="77">
        <v>7</v>
      </c>
      <c r="G220" s="20"/>
      <c r="H220" s="20"/>
      <c r="I220" s="20"/>
      <c r="J220" s="20"/>
      <c r="K220" s="20"/>
      <c r="L220" s="20"/>
      <c r="M220" s="20"/>
      <c r="N220" s="20"/>
      <c r="O220" s="56" t="str">
        <f t="shared" si="16"/>
        <v>08242</v>
      </c>
      <c r="P220" s="18" t="str">
        <f t="shared" si="15"/>
        <v>นางสาวชัชชญา เลิศไกร</v>
      </c>
      <c r="Q220" s="56" t="s">
        <v>561</v>
      </c>
      <c r="AF220" s="100"/>
    </row>
    <row r="221" spans="1:44">
      <c r="A221" s="83">
        <v>4</v>
      </c>
      <c r="B221" s="16" t="s">
        <v>2020</v>
      </c>
      <c r="C221" s="70" t="s">
        <v>141</v>
      </c>
      <c r="D221" s="26" t="s">
        <v>2021</v>
      </c>
      <c r="E221" s="27" t="s">
        <v>2022</v>
      </c>
      <c r="F221" s="77">
        <v>7</v>
      </c>
      <c r="G221" s="20"/>
      <c r="H221" s="20"/>
      <c r="I221" s="20"/>
      <c r="J221" s="20"/>
      <c r="K221" s="20"/>
      <c r="L221" s="20"/>
      <c r="M221" s="20"/>
      <c r="N221" s="20"/>
      <c r="O221" s="109" t="str">
        <f t="shared" si="16"/>
        <v>08243</v>
      </c>
      <c r="P221" s="110" t="str">
        <f t="shared" si="15"/>
        <v>นางสาวญาณิน ศรีสุพพัตพงษ์</v>
      </c>
      <c r="Q221" s="109" t="s">
        <v>561</v>
      </c>
      <c r="R221" s="127"/>
      <c r="S221" s="127"/>
      <c r="T221" s="127"/>
      <c r="U221" s="127"/>
      <c r="V221" s="127"/>
      <c r="W221" s="127"/>
    </row>
    <row r="222" spans="1:44">
      <c r="A222" s="29">
        <v>5</v>
      </c>
      <c r="B222" s="16" t="s">
        <v>2023</v>
      </c>
      <c r="C222" s="70" t="s">
        <v>141</v>
      </c>
      <c r="D222" s="26" t="s">
        <v>59</v>
      </c>
      <c r="E222" s="27" t="s">
        <v>2024</v>
      </c>
      <c r="F222" s="77">
        <v>7</v>
      </c>
      <c r="G222" s="20"/>
      <c r="H222" s="20"/>
      <c r="I222" s="20"/>
      <c r="J222" s="20"/>
      <c r="K222" s="20"/>
      <c r="L222" s="20"/>
      <c r="M222" s="20"/>
      <c r="N222" s="20"/>
      <c r="O222" s="56" t="str">
        <f t="shared" si="16"/>
        <v>08244</v>
      </c>
      <c r="P222" s="18" t="str">
        <f t="shared" si="15"/>
        <v>นางสาวณัฐณิชา เสาวลักษณ์สกุล</v>
      </c>
      <c r="Q222" s="56" t="s">
        <v>561</v>
      </c>
    </row>
    <row r="223" spans="1:44">
      <c r="A223" s="29">
        <v>6</v>
      </c>
      <c r="B223" s="16" t="s">
        <v>2025</v>
      </c>
      <c r="C223" s="70" t="s">
        <v>141</v>
      </c>
      <c r="D223" s="31" t="s">
        <v>1889</v>
      </c>
      <c r="E223" s="27" t="s">
        <v>2026</v>
      </c>
      <c r="F223" s="77">
        <v>7</v>
      </c>
      <c r="G223" s="20"/>
      <c r="H223" s="20"/>
      <c r="I223" s="20"/>
      <c r="J223" s="20"/>
      <c r="K223" s="20"/>
      <c r="L223" s="20"/>
      <c r="M223" s="20"/>
      <c r="N223" s="20"/>
      <c r="O223" s="56" t="str">
        <f t="shared" si="16"/>
        <v>08245</v>
      </c>
      <c r="P223" s="18" t="str">
        <f t="shared" si="15"/>
        <v>นางสาวณิชา โสภานนท์</v>
      </c>
      <c r="Q223" s="56" t="s">
        <v>561</v>
      </c>
    </row>
    <row r="224" spans="1:44">
      <c r="A224" s="29">
        <v>7</v>
      </c>
      <c r="B224" s="16" t="s">
        <v>2027</v>
      </c>
      <c r="C224" s="71" t="s">
        <v>141</v>
      </c>
      <c r="D224" s="26" t="s">
        <v>2028</v>
      </c>
      <c r="E224" s="27" t="s">
        <v>2029</v>
      </c>
      <c r="F224" s="77">
        <v>7</v>
      </c>
      <c r="G224" s="20"/>
      <c r="H224" s="20"/>
      <c r="I224" s="20"/>
      <c r="J224" s="20"/>
      <c r="K224" s="20"/>
      <c r="L224" s="20"/>
      <c r="M224" s="20"/>
      <c r="N224" s="20"/>
      <c r="O224" s="56" t="str">
        <f t="shared" si="16"/>
        <v>08246</v>
      </c>
      <c r="P224" s="18" t="str">
        <f t="shared" si="15"/>
        <v>นางสาวนวินดา วุฒิศักดิ์วรชาติ</v>
      </c>
      <c r="Q224" s="56" t="s">
        <v>561</v>
      </c>
    </row>
    <row r="225" spans="1:24">
      <c r="A225" s="29">
        <v>8</v>
      </c>
      <c r="B225" s="16" t="s">
        <v>2030</v>
      </c>
      <c r="C225" s="70" t="s">
        <v>141</v>
      </c>
      <c r="D225" s="31" t="s">
        <v>2031</v>
      </c>
      <c r="E225" s="35" t="s">
        <v>2032</v>
      </c>
      <c r="F225" s="77">
        <v>7</v>
      </c>
      <c r="G225" s="20"/>
      <c r="H225" s="20"/>
      <c r="I225" s="20"/>
      <c r="J225" s="20"/>
      <c r="K225" s="20"/>
      <c r="L225" s="20"/>
      <c r="M225" s="20"/>
      <c r="N225" s="20"/>
      <c r="O225" s="56" t="str">
        <f t="shared" si="16"/>
        <v>08247</v>
      </c>
      <c r="P225" s="18" t="str">
        <f t="shared" si="15"/>
        <v>นางสาวภารดี พัฒนโกวิท</v>
      </c>
      <c r="Q225" s="56" t="s">
        <v>561</v>
      </c>
    </row>
    <row r="226" spans="1:24">
      <c r="A226" s="29">
        <v>9</v>
      </c>
      <c r="B226" s="16" t="s">
        <v>2033</v>
      </c>
      <c r="C226" s="70" t="s">
        <v>141</v>
      </c>
      <c r="D226" s="26" t="s">
        <v>2034</v>
      </c>
      <c r="E226" s="27" t="s">
        <v>2035</v>
      </c>
      <c r="F226" s="77">
        <v>7</v>
      </c>
      <c r="G226" s="20"/>
      <c r="H226" s="20"/>
      <c r="I226" s="20"/>
      <c r="J226" s="20"/>
      <c r="K226" s="20"/>
      <c r="L226" s="20"/>
      <c r="M226" s="20"/>
      <c r="N226" s="20"/>
      <c r="O226" s="56" t="str">
        <f t="shared" si="16"/>
        <v>08248</v>
      </c>
      <c r="P226" s="18" t="str">
        <f t="shared" si="15"/>
        <v>นางสาววรรณวนัช บุญพรานชู</v>
      </c>
      <c r="Q226" s="56" t="s">
        <v>561</v>
      </c>
      <c r="R226" s="30"/>
      <c r="S226" s="30"/>
      <c r="T226" s="30"/>
      <c r="U226" s="30"/>
      <c r="V226" s="30"/>
      <c r="W226" s="30"/>
    </row>
    <row r="227" spans="1:24">
      <c r="A227" s="29">
        <v>10</v>
      </c>
      <c r="B227" s="16" t="s">
        <v>2036</v>
      </c>
      <c r="C227" s="70" t="s">
        <v>6</v>
      </c>
      <c r="D227" s="26" t="s">
        <v>2037</v>
      </c>
      <c r="E227" s="27" t="s">
        <v>2038</v>
      </c>
      <c r="F227" s="77">
        <v>7</v>
      </c>
      <c r="G227" s="20"/>
      <c r="H227" s="20"/>
      <c r="I227" s="20"/>
      <c r="J227" s="20"/>
      <c r="K227" s="20"/>
      <c r="L227" s="20"/>
      <c r="M227" s="20"/>
      <c r="N227" s="20"/>
      <c r="O227" s="56" t="str">
        <f t="shared" si="16"/>
        <v>08249</v>
      </c>
      <c r="P227" s="18" t="str">
        <f t="shared" si="15"/>
        <v>นายกฤษณพัฒน์ พ่วงรักษ์</v>
      </c>
      <c r="Q227" s="56" t="s">
        <v>561</v>
      </c>
    </row>
    <row r="228" spans="1:24">
      <c r="A228" s="29">
        <v>11</v>
      </c>
      <c r="B228" s="16" t="s">
        <v>2039</v>
      </c>
      <c r="C228" s="70" t="s">
        <v>6</v>
      </c>
      <c r="D228" s="26" t="s">
        <v>2040</v>
      </c>
      <c r="E228" s="27" t="s">
        <v>2041</v>
      </c>
      <c r="F228" s="77">
        <v>7</v>
      </c>
      <c r="G228" s="20"/>
      <c r="H228" s="20"/>
      <c r="I228" s="22"/>
      <c r="J228" s="20"/>
      <c r="K228" s="20"/>
      <c r="L228" s="20"/>
      <c r="M228" s="20"/>
      <c r="N228" s="20"/>
      <c r="O228" s="56" t="str">
        <f t="shared" si="16"/>
        <v>08250</v>
      </c>
      <c r="P228" s="18" t="str">
        <f t="shared" si="15"/>
        <v>นายจิรกร จงรัตนกิจ</v>
      </c>
      <c r="Q228" s="56" t="s">
        <v>561</v>
      </c>
    </row>
    <row r="229" spans="1:24">
      <c r="A229" s="29">
        <v>12</v>
      </c>
      <c r="B229" s="16" t="s">
        <v>2042</v>
      </c>
      <c r="C229" s="70" t="s">
        <v>6</v>
      </c>
      <c r="D229" s="26" t="s">
        <v>2043</v>
      </c>
      <c r="E229" s="27" t="s">
        <v>2044</v>
      </c>
      <c r="F229" s="77">
        <v>7</v>
      </c>
      <c r="G229" s="20"/>
      <c r="H229" s="20"/>
      <c r="I229" s="20"/>
      <c r="J229" s="20"/>
      <c r="K229" s="20"/>
      <c r="L229" s="20"/>
      <c r="M229" s="20"/>
      <c r="N229" s="20"/>
      <c r="O229" s="56" t="str">
        <f t="shared" si="16"/>
        <v>08251</v>
      </c>
      <c r="P229" s="18" t="str">
        <f t="shared" si="15"/>
        <v>นายเจ้าพระยา บรรจงการ</v>
      </c>
      <c r="Q229" s="56" t="s">
        <v>561</v>
      </c>
    </row>
    <row r="230" spans="1:24">
      <c r="A230" s="29">
        <v>13</v>
      </c>
      <c r="B230" s="16" t="s">
        <v>2045</v>
      </c>
      <c r="C230" s="70" t="s">
        <v>6</v>
      </c>
      <c r="D230" s="26" t="s">
        <v>2046</v>
      </c>
      <c r="E230" s="27" t="s">
        <v>2047</v>
      </c>
      <c r="F230" s="77">
        <v>7</v>
      </c>
      <c r="G230" s="20"/>
      <c r="H230" s="20"/>
      <c r="I230" s="22"/>
      <c r="J230" s="20"/>
      <c r="K230" s="20"/>
      <c r="L230" s="20"/>
      <c r="M230" s="20"/>
      <c r="N230" s="20"/>
      <c r="O230" s="56" t="str">
        <f t="shared" si="16"/>
        <v>08252</v>
      </c>
      <c r="P230" s="18" t="str">
        <f t="shared" si="15"/>
        <v>นายชวิน เลิศไสว</v>
      </c>
      <c r="Q230" s="56" t="s">
        <v>561</v>
      </c>
    </row>
    <row r="231" spans="1:24">
      <c r="A231" s="29">
        <v>14</v>
      </c>
      <c r="B231" s="16" t="s">
        <v>2048</v>
      </c>
      <c r="C231" s="70" t="s">
        <v>6</v>
      </c>
      <c r="D231" s="26" t="s">
        <v>2049</v>
      </c>
      <c r="E231" s="27" t="s">
        <v>2050</v>
      </c>
      <c r="F231" s="77">
        <v>7</v>
      </c>
      <c r="G231" s="20"/>
      <c r="H231" s="20"/>
      <c r="I231" s="20"/>
      <c r="J231" s="20"/>
      <c r="K231" s="20"/>
      <c r="L231" s="20"/>
      <c r="M231" s="20"/>
      <c r="N231" s="20"/>
      <c r="O231" s="56" t="str">
        <f t="shared" si="16"/>
        <v>08253</v>
      </c>
      <c r="P231" s="18" t="str">
        <f t="shared" si="15"/>
        <v>นายชัยภัทร ขาวงาม</v>
      </c>
      <c r="Q231" s="56" t="s">
        <v>561</v>
      </c>
    </row>
    <row r="232" spans="1:24">
      <c r="A232" s="29">
        <v>15</v>
      </c>
      <c r="B232" s="16" t="s">
        <v>2051</v>
      </c>
      <c r="C232" s="70" t="s">
        <v>6</v>
      </c>
      <c r="D232" s="26" t="s">
        <v>2052</v>
      </c>
      <c r="E232" s="27" t="s">
        <v>2053</v>
      </c>
      <c r="F232" s="77">
        <v>7</v>
      </c>
      <c r="G232" s="22"/>
      <c r="H232" s="22"/>
      <c r="I232" s="20"/>
      <c r="J232" s="20"/>
      <c r="K232" s="20"/>
      <c r="L232" s="20"/>
      <c r="M232" s="20"/>
      <c r="N232" s="20"/>
      <c r="O232" s="56" t="str">
        <f t="shared" si="16"/>
        <v>08254</v>
      </c>
      <c r="P232" s="18" t="str">
        <f t="shared" si="15"/>
        <v>นายชาคริต หลวงจันทร์</v>
      </c>
      <c r="Q232" s="56" t="s">
        <v>561</v>
      </c>
    </row>
    <row r="233" spans="1:24">
      <c r="A233" s="29">
        <v>16</v>
      </c>
      <c r="B233" s="16" t="s">
        <v>2054</v>
      </c>
      <c r="C233" s="70" t="s">
        <v>6</v>
      </c>
      <c r="D233" s="26" t="s">
        <v>1783</v>
      </c>
      <c r="E233" s="27" t="s">
        <v>2055</v>
      </c>
      <c r="F233" s="77">
        <v>7</v>
      </c>
      <c r="G233" s="20"/>
      <c r="H233" s="20"/>
      <c r="I233" s="20"/>
      <c r="J233" s="20"/>
      <c r="K233" s="20"/>
      <c r="L233" s="20"/>
      <c r="M233" s="20"/>
      <c r="N233" s="20"/>
      <c r="O233" s="56" t="str">
        <f t="shared" si="16"/>
        <v>08255</v>
      </c>
      <c r="P233" s="18" t="str">
        <f t="shared" si="15"/>
        <v>นายณัชพล วงศ์ธนะเกียรติ</v>
      </c>
      <c r="Q233" s="56" t="s">
        <v>561</v>
      </c>
      <c r="R233" s="30"/>
      <c r="S233" s="30"/>
      <c r="T233" s="30"/>
      <c r="U233" s="30"/>
      <c r="V233" s="30"/>
      <c r="W233" s="30"/>
    </row>
    <row r="234" spans="1:24">
      <c r="A234" s="29">
        <v>17</v>
      </c>
      <c r="B234" s="16" t="s">
        <v>2056</v>
      </c>
      <c r="C234" s="70" t="s">
        <v>6</v>
      </c>
      <c r="D234" s="26" t="s">
        <v>2057</v>
      </c>
      <c r="E234" s="27" t="s">
        <v>2058</v>
      </c>
      <c r="F234" s="77">
        <v>7</v>
      </c>
      <c r="G234" s="20"/>
      <c r="H234" s="20"/>
      <c r="I234" s="22"/>
      <c r="J234" s="20"/>
      <c r="K234" s="20"/>
      <c r="L234" s="20"/>
      <c r="M234" s="20"/>
      <c r="N234" s="20"/>
      <c r="O234" s="56" t="str">
        <f t="shared" si="16"/>
        <v>08256</v>
      </c>
      <c r="P234" s="18" t="str">
        <f t="shared" si="15"/>
        <v>นายนิพัทธ์ จันทรพรหมเดช</v>
      </c>
      <c r="Q234" s="56" t="s">
        <v>561</v>
      </c>
      <c r="R234" s="30"/>
      <c r="S234" s="30"/>
      <c r="T234" s="30"/>
      <c r="U234" s="30"/>
      <c r="V234" s="30"/>
      <c r="W234" s="30"/>
    </row>
    <row r="235" spans="1:24">
      <c r="A235" s="29">
        <v>18</v>
      </c>
      <c r="B235" s="16" t="s">
        <v>2059</v>
      </c>
      <c r="C235" s="70" t="s">
        <v>6</v>
      </c>
      <c r="D235" s="26" t="s">
        <v>2060</v>
      </c>
      <c r="E235" s="27" t="s">
        <v>2061</v>
      </c>
      <c r="F235" s="77">
        <v>7</v>
      </c>
      <c r="G235" s="20"/>
      <c r="H235" s="20"/>
      <c r="I235" s="20"/>
      <c r="J235" s="20"/>
      <c r="K235" s="20"/>
      <c r="L235" s="20"/>
      <c r="M235" s="20"/>
      <c r="N235" s="20"/>
      <c r="O235" s="56" t="str">
        <f t="shared" si="16"/>
        <v>08257</v>
      </c>
      <c r="P235" s="18" t="str">
        <f t="shared" si="15"/>
        <v>นายปรัชญ์ ศิริพราหมนุกูล</v>
      </c>
      <c r="Q235" s="56" t="s">
        <v>561</v>
      </c>
    </row>
    <row r="236" spans="1:24">
      <c r="A236" s="29">
        <v>19</v>
      </c>
      <c r="B236" s="16" t="s">
        <v>2062</v>
      </c>
      <c r="C236" s="70" t="s">
        <v>6</v>
      </c>
      <c r="D236" s="26" t="s">
        <v>2063</v>
      </c>
      <c r="E236" s="27" t="s">
        <v>2064</v>
      </c>
      <c r="F236" s="77">
        <v>7</v>
      </c>
      <c r="G236" s="20"/>
      <c r="H236" s="20"/>
      <c r="I236" s="20"/>
      <c r="J236" s="20"/>
      <c r="K236" s="20"/>
      <c r="L236" s="20"/>
      <c r="M236" s="20"/>
      <c r="N236" s="20"/>
      <c r="O236" s="56" t="str">
        <f t="shared" si="16"/>
        <v>08258</v>
      </c>
      <c r="P236" s="18" t="str">
        <f t="shared" si="15"/>
        <v>นายภัทรนันท์ ฉางแก้ว</v>
      </c>
      <c r="Q236" s="56" t="s">
        <v>561</v>
      </c>
    </row>
    <row r="237" spans="1:24">
      <c r="A237" s="29">
        <v>20</v>
      </c>
      <c r="B237" s="16" t="s">
        <v>2065</v>
      </c>
      <c r="C237" s="70" t="s">
        <v>6</v>
      </c>
      <c r="D237" s="26" t="s">
        <v>2066</v>
      </c>
      <c r="E237" s="27" t="s">
        <v>2067</v>
      </c>
      <c r="F237" s="77">
        <v>7</v>
      </c>
      <c r="G237" s="20"/>
      <c r="H237" s="20"/>
      <c r="I237" s="20"/>
      <c r="J237" s="20"/>
      <c r="K237" s="20"/>
      <c r="L237" s="20"/>
      <c r="M237" s="20"/>
      <c r="N237" s="20"/>
      <c r="O237" s="56" t="str">
        <f t="shared" si="16"/>
        <v>08259</v>
      </c>
      <c r="P237" s="18" t="str">
        <f t="shared" si="15"/>
        <v>นายภีมกฤษฏิ์ ภัคสิริศรีโสภณ</v>
      </c>
      <c r="Q237" s="56" t="s">
        <v>561</v>
      </c>
      <c r="X237" s="34"/>
    </row>
    <row r="238" spans="1:24">
      <c r="A238" s="29">
        <v>21</v>
      </c>
      <c r="B238" s="16" t="s">
        <v>2068</v>
      </c>
      <c r="C238" s="70" t="s">
        <v>6</v>
      </c>
      <c r="D238" s="26" t="s">
        <v>2069</v>
      </c>
      <c r="E238" s="27" t="s">
        <v>2070</v>
      </c>
      <c r="F238" s="77">
        <v>7</v>
      </c>
      <c r="G238" s="20"/>
      <c r="H238" s="20"/>
      <c r="I238" s="20"/>
      <c r="J238" s="20"/>
      <c r="K238" s="20"/>
      <c r="L238" s="20"/>
      <c r="M238" s="20"/>
      <c r="N238" s="20"/>
      <c r="O238" s="56" t="str">
        <f t="shared" si="16"/>
        <v>08260</v>
      </c>
      <c r="P238" s="18" t="str">
        <f t="shared" si="15"/>
        <v>นายภูวรินทร์ นาคจันทึก</v>
      </c>
      <c r="Q238" s="56" t="s">
        <v>561</v>
      </c>
      <c r="X238" s="40"/>
    </row>
    <row r="239" spans="1:24">
      <c r="A239" s="29">
        <v>22</v>
      </c>
      <c r="B239" s="16" t="s">
        <v>2071</v>
      </c>
      <c r="C239" s="70" t="s">
        <v>6</v>
      </c>
      <c r="D239" s="26" t="s">
        <v>256</v>
      </c>
      <c r="E239" s="27" t="s">
        <v>2072</v>
      </c>
      <c r="F239" s="77">
        <v>7</v>
      </c>
      <c r="G239" s="20"/>
      <c r="H239" s="20"/>
      <c r="I239" s="20"/>
      <c r="J239" s="20"/>
      <c r="K239" s="20"/>
      <c r="L239" s="20"/>
      <c r="M239" s="20"/>
      <c r="N239" s="20"/>
      <c r="O239" s="56" t="str">
        <f t="shared" si="16"/>
        <v>08261</v>
      </c>
      <c r="P239" s="18" t="str">
        <f t="shared" si="15"/>
        <v>นายศิวกร ผู้นำพล</v>
      </c>
      <c r="Q239" s="56" t="s">
        <v>561</v>
      </c>
      <c r="X239" s="40"/>
    </row>
    <row r="240" spans="1:24">
      <c r="A240" s="29">
        <v>23</v>
      </c>
      <c r="B240" s="16" t="s">
        <v>2073</v>
      </c>
      <c r="C240" s="70" t="s">
        <v>6</v>
      </c>
      <c r="D240" s="26" t="s">
        <v>2074</v>
      </c>
      <c r="E240" s="27" t="s">
        <v>2075</v>
      </c>
      <c r="F240" s="77">
        <v>7</v>
      </c>
      <c r="G240" s="20"/>
      <c r="H240" s="20"/>
      <c r="I240" s="20"/>
      <c r="J240" s="20"/>
      <c r="K240" s="20"/>
      <c r="L240" s="20"/>
      <c r="M240" s="20"/>
      <c r="N240" s="20"/>
      <c r="O240" s="56" t="str">
        <f t="shared" si="16"/>
        <v>08262</v>
      </c>
      <c r="P240" s="18" t="str">
        <f t="shared" si="15"/>
        <v>นายศิษฎา นาคเลื่อน</v>
      </c>
      <c r="Q240" s="56" t="s">
        <v>561</v>
      </c>
      <c r="X240" s="40"/>
    </row>
    <row r="241" spans="1:24">
      <c r="A241" s="29">
        <v>24</v>
      </c>
      <c r="B241" s="16" t="s">
        <v>2076</v>
      </c>
      <c r="C241" s="70" t="s">
        <v>6</v>
      </c>
      <c r="D241" s="26" t="s">
        <v>100</v>
      </c>
      <c r="E241" s="27" t="s">
        <v>2077</v>
      </c>
      <c r="F241" s="77"/>
      <c r="G241" s="20"/>
      <c r="H241" s="20"/>
      <c r="I241" s="20"/>
      <c r="J241" s="20"/>
      <c r="K241" s="20"/>
      <c r="L241" s="20"/>
      <c r="M241" s="20"/>
      <c r="N241" s="20"/>
      <c r="O241" s="56" t="str">
        <f t="shared" ref="O241:O242" si="17">B241</f>
        <v>08263</v>
      </c>
      <c r="P241" s="18" t="str">
        <f t="shared" ref="P241:P242" si="18">C241&amp;D241&amp;" "&amp;E241</f>
        <v>นายสรวิชญ์ ตันติเจริญวิวัฒน์</v>
      </c>
      <c r="Q241" s="56" t="s">
        <v>561</v>
      </c>
      <c r="X241" s="40"/>
    </row>
    <row r="242" spans="1:24">
      <c r="A242" s="29">
        <v>25</v>
      </c>
      <c r="B242" s="16" t="s">
        <v>2078</v>
      </c>
      <c r="C242" s="70" t="s">
        <v>6</v>
      </c>
      <c r="D242" s="26" t="s">
        <v>2079</v>
      </c>
      <c r="E242" s="27" t="s">
        <v>2080</v>
      </c>
      <c r="F242" s="77"/>
      <c r="G242" s="20"/>
      <c r="H242" s="20"/>
      <c r="I242" s="20"/>
      <c r="J242" s="20"/>
      <c r="K242" s="20"/>
      <c r="L242" s="20"/>
      <c r="M242" s="20"/>
      <c r="N242" s="20"/>
      <c r="O242" s="56" t="str">
        <f t="shared" si="17"/>
        <v>08264</v>
      </c>
      <c r="P242" s="18" t="str">
        <f t="shared" si="18"/>
        <v>นายอธิภัทร อมรรัตน์ธำรงค์</v>
      </c>
      <c r="Q242" s="56" t="s">
        <v>561</v>
      </c>
      <c r="X242" s="40"/>
    </row>
    <row r="243" spans="1:24">
      <c r="A243" s="41"/>
      <c r="B243" s="107"/>
      <c r="C243" s="108"/>
      <c r="D243" s="108"/>
      <c r="E243" s="108"/>
      <c r="F243" s="78"/>
      <c r="G243" s="44"/>
      <c r="H243" s="44"/>
      <c r="I243" s="44"/>
      <c r="J243" s="44"/>
      <c r="K243" s="44"/>
      <c r="L243" s="44"/>
      <c r="M243" s="44"/>
      <c r="N243" s="44"/>
      <c r="O243" s="56"/>
      <c r="P243" s="18"/>
      <c r="X243" s="40"/>
    </row>
    <row r="244" spans="1:24">
      <c r="B244" s="24" t="s">
        <v>12</v>
      </c>
      <c r="C244" s="6">
        <f>COUNTIF($C$218:$C$242,"ด.ญ.")+COUNTIF($C$218:$C$242,"นางสาว")</f>
        <v>9</v>
      </c>
      <c r="D244" s="25" t="s">
        <v>13</v>
      </c>
      <c r="O244" s="56"/>
      <c r="P244" s="18"/>
    </row>
    <row r="245" spans="1:24">
      <c r="B245" s="24" t="s">
        <v>14</v>
      </c>
      <c r="C245" s="6">
        <f>COUNTIF($C$218:$C$242,"ด.ช.")+COUNTIF($C$218:$C$242,"นาย")</f>
        <v>16</v>
      </c>
      <c r="D245" s="25" t="s">
        <v>13</v>
      </c>
      <c r="O245" s="56"/>
      <c r="P245" s="18"/>
    </row>
    <row r="246" spans="1:24">
      <c r="B246" s="24" t="s">
        <v>15</v>
      </c>
      <c r="C246" s="6">
        <f>C244+C245</f>
        <v>25</v>
      </c>
      <c r="D246" s="25" t="s">
        <v>13</v>
      </c>
      <c r="O246" s="56"/>
      <c r="P246" s="18"/>
    </row>
    <row r="247" spans="1:24">
      <c r="K247" s="141" t="s">
        <v>2277</v>
      </c>
      <c r="L247" s="142"/>
      <c r="M247" s="142"/>
      <c r="N247" s="92"/>
      <c r="O247" s="56"/>
      <c r="P247" s="18"/>
    </row>
    <row r="248" spans="1:24">
      <c r="O248" s="56"/>
      <c r="P248" s="18"/>
    </row>
    <row r="249" spans="1:24" ht="26.25">
      <c r="B249" s="2"/>
      <c r="C249" s="146" t="s">
        <v>0</v>
      </c>
      <c r="D249" s="146"/>
      <c r="E249" s="146"/>
      <c r="F249" s="146"/>
      <c r="G249" s="146"/>
      <c r="H249" s="146"/>
      <c r="I249" s="146"/>
      <c r="J249" s="146"/>
      <c r="K249" s="146"/>
      <c r="O249" s="56"/>
      <c r="P249" s="18"/>
    </row>
    <row r="250" spans="1:24" ht="23.25">
      <c r="B250" s="5"/>
      <c r="C250" s="145" t="s">
        <v>1562</v>
      </c>
      <c r="D250" s="145"/>
      <c r="E250" s="145"/>
      <c r="F250" s="145"/>
      <c r="G250" s="145"/>
      <c r="H250" s="145"/>
      <c r="I250" s="145"/>
      <c r="J250" s="145"/>
      <c r="K250" s="145"/>
      <c r="O250" s="56"/>
      <c r="P250" s="18"/>
    </row>
    <row r="251" spans="1:24" ht="24" customHeight="1">
      <c r="A251" s="137" t="s">
        <v>1</v>
      </c>
      <c r="B251" s="137"/>
      <c r="C251" s="48" t="s">
        <v>1587</v>
      </c>
      <c r="F251" s="9" t="s">
        <v>1589</v>
      </c>
      <c r="O251" s="56"/>
      <c r="P251" s="18"/>
    </row>
    <row r="252" spans="1:24" ht="24" customHeight="1">
      <c r="A252" s="7"/>
      <c r="B252" s="8"/>
      <c r="C252" s="48" t="s">
        <v>1588</v>
      </c>
      <c r="F252" s="9" t="s">
        <v>1590</v>
      </c>
      <c r="G252" s="10"/>
      <c r="H252" s="10"/>
      <c r="I252" s="10"/>
      <c r="J252" s="10"/>
      <c r="K252" s="11"/>
      <c r="L252" s="11"/>
      <c r="M252" s="10"/>
      <c r="N252" s="10"/>
      <c r="O252" s="56"/>
      <c r="P252" s="18"/>
    </row>
    <row r="253" spans="1:24">
      <c r="A253" s="12" t="s">
        <v>2</v>
      </c>
      <c r="B253" s="106" t="s">
        <v>3</v>
      </c>
      <c r="C253" s="138" t="s">
        <v>4</v>
      </c>
      <c r="D253" s="139"/>
      <c r="E253" s="140"/>
      <c r="F253" s="76"/>
      <c r="G253" s="14"/>
      <c r="H253" s="14"/>
      <c r="I253" s="14"/>
      <c r="J253" s="14"/>
      <c r="K253" s="14"/>
      <c r="L253" s="14"/>
      <c r="M253" s="14"/>
      <c r="N253" s="14"/>
      <c r="O253" s="56"/>
    </row>
    <row r="254" spans="1:24">
      <c r="A254" s="29">
        <v>1</v>
      </c>
      <c r="B254" s="16" t="s">
        <v>2081</v>
      </c>
      <c r="C254" s="70" t="s">
        <v>141</v>
      </c>
      <c r="D254" s="26" t="s">
        <v>2082</v>
      </c>
      <c r="E254" s="27" t="s">
        <v>2083</v>
      </c>
      <c r="F254" s="77">
        <v>8</v>
      </c>
      <c r="G254" s="20"/>
      <c r="H254" s="20"/>
      <c r="I254" s="20"/>
      <c r="J254" s="20"/>
      <c r="K254" s="20"/>
      <c r="L254" s="20"/>
      <c r="M254" s="17"/>
      <c r="N254" s="17"/>
      <c r="O254" s="56" t="str">
        <f>B254</f>
        <v>08265</v>
      </c>
      <c r="P254" s="18" t="str">
        <f t="shared" ref="P254:P278" si="19">C254&amp;D254&amp;" "&amp;E254</f>
        <v>นางสาวจาฏุพัจน์ จารุโภคาวัฒน์</v>
      </c>
      <c r="Q254" s="56" t="s">
        <v>562</v>
      </c>
    </row>
    <row r="255" spans="1:24">
      <c r="A255" s="29">
        <v>2</v>
      </c>
      <c r="B255" s="16" t="s">
        <v>2084</v>
      </c>
      <c r="C255" s="70" t="s">
        <v>141</v>
      </c>
      <c r="D255" s="26" t="s">
        <v>1951</v>
      </c>
      <c r="E255" s="27" t="s">
        <v>2085</v>
      </c>
      <c r="F255" s="77">
        <v>8</v>
      </c>
      <c r="G255" s="22"/>
      <c r="H255" s="22"/>
      <c r="I255" s="20"/>
      <c r="J255" s="20"/>
      <c r="K255" s="20"/>
      <c r="L255" s="20"/>
      <c r="M255" s="20"/>
      <c r="N255" s="20"/>
      <c r="O255" s="56" t="str">
        <f t="shared" ref="O255:O277" si="20">B255</f>
        <v>08266</v>
      </c>
      <c r="P255" s="18" t="str">
        <f t="shared" si="19"/>
        <v>นางสาวจิรัชญา เพชรประสิทธิ์</v>
      </c>
      <c r="Q255" s="56" t="s">
        <v>562</v>
      </c>
    </row>
    <row r="256" spans="1:24">
      <c r="A256" s="29">
        <v>3</v>
      </c>
      <c r="B256" s="16" t="s">
        <v>2086</v>
      </c>
      <c r="C256" s="70" t="s">
        <v>141</v>
      </c>
      <c r="D256" s="26" t="s">
        <v>2087</v>
      </c>
      <c r="E256" s="27" t="s">
        <v>2088</v>
      </c>
      <c r="F256" s="77">
        <v>8</v>
      </c>
      <c r="G256" s="20"/>
      <c r="H256" s="20"/>
      <c r="I256" s="20"/>
      <c r="J256" s="20"/>
      <c r="K256" s="20"/>
      <c r="L256" s="20"/>
      <c r="M256" s="20"/>
      <c r="N256" s="20"/>
      <c r="O256" s="56" t="str">
        <f t="shared" si="20"/>
        <v>08267</v>
      </c>
      <c r="P256" s="18" t="str">
        <f t="shared" si="19"/>
        <v>นางสาวชนิตสิรี อนุมานไพศาล</v>
      </c>
      <c r="Q256" s="56" t="s">
        <v>562</v>
      </c>
    </row>
    <row r="257" spans="1:44">
      <c r="A257" s="29">
        <v>4</v>
      </c>
      <c r="B257" s="16" t="s">
        <v>2089</v>
      </c>
      <c r="C257" s="70" t="s">
        <v>141</v>
      </c>
      <c r="D257" s="26" t="s">
        <v>2090</v>
      </c>
      <c r="E257" s="27" t="s">
        <v>2091</v>
      </c>
      <c r="F257" s="77">
        <v>8</v>
      </c>
      <c r="G257" s="20"/>
      <c r="H257" s="20"/>
      <c r="I257" s="20"/>
      <c r="J257" s="20"/>
      <c r="K257" s="20"/>
      <c r="L257" s="20"/>
      <c r="M257" s="20"/>
      <c r="N257" s="20"/>
      <c r="O257" s="56" t="str">
        <f t="shared" si="20"/>
        <v>08268</v>
      </c>
      <c r="P257" s="18" t="str">
        <f t="shared" si="19"/>
        <v>นางสาวณัจฉรีญา ศิริพ่วงพิพัฒน์</v>
      </c>
      <c r="Q257" s="56" t="s">
        <v>562</v>
      </c>
    </row>
    <row r="258" spans="1:44">
      <c r="A258" s="29">
        <v>5</v>
      </c>
      <c r="B258" s="16" t="s">
        <v>2092</v>
      </c>
      <c r="C258" s="70" t="s">
        <v>141</v>
      </c>
      <c r="D258" s="26" t="s">
        <v>2093</v>
      </c>
      <c r="E258" s="27" t="s">
        <v>2094</v>
      </c>
      <c r="F258" s="77">
        <v>8</v>
      </c>
      <c r="G258" s="22"/>
      <c r="H258" s="22"/>
      <c r="I258" s="20"/>
      <c r="J258" s="20"/>
      <c r="K258" s="20"/>
      <c r="L258" s="20"/>
      <c r="M258" s="20"/>
      <c r="N258" s="20"/>
      <c r="O258" s="56" t="str">
        <f t="shared" si="20"/>
        <v>08269</v>
      </c>
      <c r="P258" s="18" t="str">
        <f t="shared" si="19"/>
        <v>นางสาวปาณิศา เอื้อพันธุ์พงศ์</v>
      </c>
      <c r="Q258" s="56" t="s">
        <v>562</v>
      </c>
    </row>
    <row r="259" spans="1:44">
      <c r="A259" s="29">
        <v>6</v>
      </c>
      <c r="B259" s="16" t="s">
        <v>2095</v>
      </c>
      <c r="C259" s="70" t="s">
        <v>141</v>
      </c>
      <c r="D259" s="26" t="s">
        <v>2096</v>
      </c>
      <c r="E259" s="27" t="s">
        <v>2097</v>
      </c>
      <c r="F259" s="77">
        <v>8</v>
      </c>
      <c r="G259" s="20"/>
      <c r="H259" s="20"/>
      <c r="I259" s="20"/>
      <c r="J259" s="20"/>
      <c r="K259" s="20"/>
      <c r="L259" s="20"/>
      <c r="M259" s="20"/>
      <c r="N259" s="20"/>
      <c r="O259" s="56" t="str">
        <f t="shared" si="20"/>
        <v>08270</v>
      </c>
      <c r="P259" s="18" t="str">
        <f t="shared" si="19"/>
        <v>นางสาวปิยนุช อนันตกิจโสภณ</v>
      </c>
      <c r="Q259" s="56" t="s">
        <v>562</v>
      </c>
    </row>
    <row r="260" spans="1:44" s="18" customFormat="1">
      <c r="A260" s="29">
        <v>7</v>
      </c>
      <c r="B260" s="16" t="s">
        <v>2098</v>
      </c>
      <c r="C260" s="70" t="s">
        <v>141</v>
      </c>
      <c r="D260" s="26" t="s">
        <v>2099</v>
      </c>
      <c r="E260" s="27" t="s">
        <v>2100</v>
      </c>
      <c r="F260" s="77">
        <v>8</v>
      </c>
      <c r="G260" s="20"/>
      <c r="H260" s="20"/>
      <c r="I260" s="20"/>
      <c r="J260" s="20"/>
      <c r="K260" s="20"/>
      <c r="L260" s="20"/>
      <c r="M260" s="20"/>
      <c r="N260" s="20"/>
      <c r="O260" s="56" t="str">
        <f t="shared" si="20"/>
        <v>08271</v>
      </c>
      <c r="P260" s="18" t="str">
        <f t="shared" si="19"/>
        <v>นางสาวสุชัญญา ชูเกลี้ยง</v>
      </c>
      <c r="Q260" s="56" t="s">
        <v>562</v>
      </c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</row>
    <row r="261" spans="1:44" s="18" customFormat="1">
      <c r="A261" s="29">
        <v>8</v>
      </c>
      <c r="B261" s="16" t="s">
        <v>2101</v>
      </c>
      <c r="C261" s="70" t="s">
        <v>141</v>
      </c>
      <c r="D261" s="26" t="s">
        <v>2102</v>
      </c>
      <c r="E261" s="27" t="s">
        <v>2103</v>
      </c>
      <c r="F261" s="77">
        <v>8</v>
      </c>
      <c r="G261" s="20"/>
      <c r="H261" s="20"/>
      <c r="I261" s="20"/>
      <c r="J261" s="20"/>
      <c r="K261" s="20"/>
      <c r="L261" s="20"/>
      <c r="M261" s="20"/>
      <c r="N261" s="20"/>
      <c r="O261" s="56" t="str">
        <f t="shared" si="20"/>
        <v>08272</v>
      </c>
      <c r="P261" s="18" t="str">
        <f t="shared" si="19"/>
        <v>นางสาวหฤทัยชนก พงศ์ธนเกียรติ</v>
      </c>
      <c r="Q261" s="56" t="s">
        <v>562</v>
      </c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</row>
    <row r="262" spans="1:44" s="18" customFormat="1">
      <c r="A262" s="29">
        <v>9</v>
      </c>
      <c r="B262" s="16" t="s">
        <v>2104</v>
      </c>
      <c r="C262" s="70" t="s">
        <v>6</v>
      </c>
      <c r="D262" s="31" t="s">
        <v>2105</v>
      </c>
      <c r="E262" s="27" t="s">
        <v>2106</v>
      </c>
      <c r="F262" s="77">
        <v>8</v>
      </c>
      <c r="G262" s="20"/>
      <c r="H262" s="20"/>
      <c r="I262" s="20"/>
      <c r="J262" s="20"/>
      <c r="K262" s="20"/>
      <c r="L262" s="20"/>
      <c r="M262" s="20"/>
      <c r="N262" s="20"/>
      <c r="O262" s="56" t="str">
        <f t="shared" si="20"/>
        <v>08273</v>
      </c>
      <c r="P262" s="18" t="str">
        <f t="shared" si="19"/>
        <v>นายจิรวัฒน์ นาคเสนาธนสิทธิ์</v>
      </c>
      <c r="Q262" s="56" t="s">
        <v>562</v>
      </c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</row>
    <row r="263" spans="1:44" s="18" customFormat="1">
      <c r="A263" s="29">
        <v>10</v>
      </c>
      <c r="B263" s="16" t="s">
        <v>2107</v>
      </c>
      <c r="C263" s="70" t="s">
        <v>6</v>
      </c>
      <c r="D263" s="31" t="s">
        <v>2108</v>
      </c>
      <c r="E263" s="27" t="s">
        <v>2109</v>
      </c>
      <c r="F263" s="77">
        <v>8</v>
      </c>
      <c r="G263" s="20"/>
      <c r="H263" s="20"/>
      <c r="I263" s="20"/>
      <c r="J263" s="20"/>
      <c r="K263" s="20"/>
      <c r="L263" s="20"/>
      <c r="M263" s="20"/>
      <c r="N263" s="20"/>
      <c r="O263" s="56" t="str">
        <f t="shared" si="20"/>
        <v>08274</v>
      </c>
      <c r="P263" s="18" t="str">
        <f t="shared" si="19"/>
        <v>นายณษพนธ์ พิฑูรมานิต</v>
      </c>
      <c r="Q263" s="56" t="s">
        <v>562</v>
      </c>
      <c r="R263" s="30"/>
      <c r="S263" s="30"/>
      <c r="T263" s="30"/>
      <c r="U263" s="30"/>
      <c r="V263" s="30"/>
      <c r="W263" s="30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</row>
    <row r="264" spans="1:44" s="18" customFormat="1">
      <c r="A264" s="29">
        <v>11</v>
      </c>
      <c r="B264" s="16" t="s">
        <v>2110</v>
      </c>
      <c r="C264" s="70" t="s">
        <v>6</v>
      </c>
      <c r="D264" s="26" t="s">
        <v>1987</v>
      </c>
      <c r="E264" s="27" t="s">
        <v>2111</v>
      </c>
      <c r="F264" s="77">
        <v>8</v>
      </c>
      <c r="G264" s="20"/>
      <c r="H264" s="20"/>
      <c r="I264" s="20"/>
      <c r="J264" s="20"/>
      <c r="K264" s="20"/>
      <c r="L264" s="20"/>
      <c r="M264" s="20"/>
      <c r="N264" s="20"/>
      <c r="O264" s="56" t="str">
        <f t="shared" si="20"/>
        <v>08275</v>
      </c>
      <c r="P264" s="18" t="str">
        <f t="shared" si="19"/>
        <v>นายเตชินท์ นงรัตน์</v>
      </c>
      <c r="Q264" s="56" t="s">
        <v>562</v>
      </c>
      <c r="R264" s="30"/>
      <c r="S264" s="30"/>
      <c r="T264" s="30"/>
      <c r="U264" s="30"/>
      <c r="V264" s="30"/>
      <c r="W264" s="30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</row>
    <row r="265" spans="1:44" s="18" customFormat="1">
      <c r="A265" s="29">
        <v>12</v>
      </c>
      <c r="B265" s="16" t="s">
        <v>2112</v>
      </c>
      <c r="C265" s="70" t="s">
        <v>6</v>
      </c>
      <c r="D265" s="26" t="s">
        <v>279</v>
      </c>
      <c r="E265" s="27" t="s">
        <v>2113</v>
      </c>
      <c r="F265" s="77">
        <v>8</v>
      </c>
      <c r="G265" s="20"/>
      <c r="H265" s="20"/>
      <c r="I265" s="20"/>
      <c r="J265" s="20"/>
      <c r="K265" s="20"/>
      <c r="L265" s="20"/>
      <c r="M265" s="20"/>
      <c r="N265" s="20"/>
      <c r="O265" s="56" t="str">
        <f t="shared" si="20"/>
        <v>08276</v>
      </c>
      <c r="P265" s="18" t="str">
        <f t="shared" si="19"/>
        <v>นายธีรทัศน์ จันทระ</v>
      </c>
      <c r="Q265" s="56" t="s">
        <v>562</v>
      </c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1:44" s="18" customFormat="1">
      <c r="A266" s="29">
        <v>13</v>
      </c>
      <c r="B266" s="16" t="s">
        <v>2114</v>
      </c>
      <c r="C266" s="70" t="s">
        <v>6</v>
      </c>
      <c r="D266" s="26" t="s">
        <v>2115</v>
      </c>
      <c r="E266" s="27" t="s">
        <v>2116</v>
      </c>
      <c r="F266" s="77">
        <v>8</v>
      </c>
      <c r="G266" s="20"/>
      <c r="H266" s="20"/>
      <c r="I266" s="20"/>
      <c r="J266" s="20"/>
      <c r="K266" s="20"/>
      <c r="L266" s="20"/>
      <c r="M266" s="20"/>
      <c r="N266" s="20"/>
      <c r="O266" s="56" t="str">
        <f t="shared" si="20"/>
        <v>08277</v>
      </c>
      <c r="P266" s="18" t="str">
        <f t="shared" si="19"/>
        <v>นายนิพิฐพนธ์ สังข์ทอง</v>
      </c>
      <c r="Q266" s="56" t="s">
        <v>562</v>
      </c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1:44" s="18" customFormat="1">
      <c r="A267" s="29">
        <v>14</v>
      </c>
      <c r="B267" s="16" t="s">
        <v>2117</v>
      </c>
      <c r="C267" s="70" t="s">
        <v>6</v>
      </c>
      <c r="D267" s="26" t="s">
        <v>2118</v>
      </c>
      <c r="E267" s="27" t="s">
        <v>2119</v>
      </c>
      <c r="F267" s="77">
        <v>8</v>
      </c>
      <c r="G267" s="20"/>
      <c r="H267" s="20"/>
      <c r="I267" s="20"/>
      <c r="J267" s="20"/>
      <c r="K267" s="20"/>
      <c r="L267" s="20"/>
      <c r="M267" s="20"/>
      <c r="N267" s="20"/>
      <c r="O267" s="56" t="str">
        <f t="shared" si="20"/>
        <v>08278</v>
      </c>
      <c r="P267" s="18" t="str">
        <f t="shared" si="19"/>
        <v>นายพสิษฐ์ เหล่าเท้ง</v>
      </c>
      <c r="Q267" s="56" t="s">
        <v>562</v>
      </c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1:44" s="18" customFormat="1">
      <c r="A268" s="29">
        <v>15</v>
      </c>
      <c r="B268" s="16" t="s">
        <v>2120</v>
      </c>
      <c r="C268" s="70" t="s">
        <v>6</v>
      </c>
      <c r="D268" s="26" t="s">
        <v>1315</v>
      </c>
      <c r="E268" s="27" t="s">
        <v>2121</v>
      </c>
      <c r="F268" s="77">
        <v>8</v>
      </c>
      <c r="G268" s="20"/>
      <c r="H268" s="20"/>
      <c r="I268" s="20"/>
      <c r="J268" s="20"/>
      <c r="K268" s="20"/>
      <c r="L268" s="20"/>
      <c r="M268" s="20"/>
      <c r="N268" s="20"/>
      <c r="O268" s="56" t="str">
        <f t="shared" si="20"/>
        <v>08279</v>
      </c>
      <c r="P268" s="18" t="str">
        <f t="shared" si="19"/>
        <v>นายภาสวี ล้อศรีพัฒน์</v>
      </c>
      <c r="Q268" s="56" t="s">
        <v>562</v>
      </c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1:44" s="18" customFormat="1">
      <c r="A269" s="29">
        <v>16</v>
      </c>
      <c r="B269" s="16" t="s">
        <v>2122</v>
      </c>
      <c r="C269" s="70" t="s">
        <v>6</v>
      </c>
      <c r="D269" s="26" t="s">
        <v>994</v>
      </c>
      <c r="E269" s="27" t="s">
        <v>2123</v>
      </c>
      <c r="F269" s="77">
        <v>8</v>
      </c>
      <c r="G269" s="20"/>
      <c r="H269" s="20"/>
      <c r="I269" s="22"/>
      <c r="J269" s="20"/>
      <c r="K269" s="20"/>
      <c r="L269" s="20"/>
      <c r="M269" s="20"/>
      <c r="N269" s="20"/>
      <c r="O269" s="56" t="str">
        <f t="shared" si="20"/>
        <v>08280</v>
      </c>
      <c r="P269" s="18" t="str">
        <f t="shared" si="19"/>
        <v>นายภูริช หลิมพัฒนวงศ์</v>
      </c>
      <c r="Q269" s="56" t="s">
        <v>562</v>
      </c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1:44" s="18" customFormat="1">
      <c r="A270" s="29">
        <v>17</v>
      </c>
      <c r="B270" s="16" t="s">
        <v>2124</v>
      </c>
      <c r="C270" s="70" t="s">
        <v>6</v>
      </c>
      <c r="D270" s="26" t="s">
        <v>2125</v>
      </c>
      <c r="E270" s="27" t="s">
        <v>2070</v>
      </c>
      <c r="F270" s="77">
        <v>8</v>
      </c>
      <c r="G270" s="20"/>
      <c r="H270" s="20"/>
      <c r="I270" s="20"/>
      <c r="J270" s="20"/>
      <c r="K270" s="20"/>
      <c r="L270" s="20"/>
      <c r="M270" s="20"/>
      <c r="N270" s="20"/>
      <c r="O270" s="56" t="str">
        <f t="shared" si="20"/>
        <v>08281</v>
      </c>
      <c r="P270" s="18" t="str">
        <f t="shared" si="19"/>
        <v>นายภูวรัตน์ นาคจันทึก</v>
      </c>
      <c r="Q270" s="56" t="s">
        <v>562</v>
      </c>
      <c r="R270" s="30"/>
      <c r="S270" s="30"/>
      <c r="T270" s="30"/>
      <c r="U270" s="30"/>
      <c r="V270" s="30"/>
      <c r="W270" s="30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pans="1:44" s="18" customFormat="1">
      <c r="A271" s="29">
        <v>18</v>
      </c>
      <c r="B271" s="16" t="s">
        <v>2126</v>
      </c>
      <c r="C271" s="70" t="s">
        <v>6</v>
      </c>
      <c r="D271" s="26" t="s">
        <v>2127</v>
      </c>
      <c r="E271" s="27" t="s">
        <v>2128</v>
      </c>
      <c r="F271" s="77">
        <v>8</v>
      </c>
      <c r="G271" s="20"/>
      <c r="H271" s="20"/>
      <c r="I271" s="20"/>
      <c r="J271" s="20"/>
      <c r="K271" s="20"/>
      <c r="L271" s="20"/>
      <c r="M271" s="20"/>
      <c r="N271" s="20"/>
      <c r="O271" s="56" t="str">
        <f t="shared" si="20"/>
        <v>08282</v>
      </c>
      <c r="P271" s="18" t="str">
        <f t="shared" si="19"/>
        <v>นายโภไคย โภคาทรัพย์</v>
      </c>
      <c r="Q271" s="56" t="s">
        <v>562</v>
      </c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pans="1:44" s="18" customFormat="1">
      <c r="A272" s="29">
        <v>19</v>
      </c>
      <c r="B272" s="16" t="s">
        <v>2129</v>
      </c>
      <c r="C272" s="70" t="s">
        <v>6</v>
      </c>
      <c r="D272" s="31" t="s">
        <v>2130</v>
      </c>
      <c r="E272" s="35" t="s">
        <v>2131</v>
      </c>
      <c r="F272" s="77">
        <v>8</v>
      </c>
      <c r="G272" s="20"/>
      <c r="H272" s="20"/>
      <c r="I272" s="20"/>
      <c r="J272" s="20"/>
      <c r="K272" s="20"/>
      <c r="L272" s="20"/>
      <c r="M272" s="20"/>
      <c r="N272" s="20"/>
      <c r="O272" s="56" t="str">
        <f t="shared" si="20"/>
        <v>08283</v>
      </c>
      <c r="P272" s="18" t="str">
        <f t="shared" si="19"/>
        <v>นายสหชาติ ชาติพรหม</v>
      </c>
      <c r="Q272" s="56" t="s">
        <v>562</v>
      </c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pans="1:44" s="18" customFormat="1">
      <c r="A273" s="29">
        <v>20</v>
      </c>
      <c r="B273" s="16" t="s">
        <v>2132</v>
      </c>
      <c r="C273" s="71" t="s">
        <v>6</v>
      </c>
      <c r="D273" s="26" t="s">
        <v>43</v>
      </c>
      <c r="E273" s="27" t="s">
        <v>455</v>
      </c>
      <c r="F273" s="77">
        <v>8</v>
      </c>
      <c r="G273" s="20"/>
      <c r="H273" s="20"/>
      <c r="I273" s="20"/>
      <c r="J273" s="20"/>
      <c r="K273" s="20"/>
      <c r="L273" s="20"/>
      <c r="M273" s="20"/>
      <c r="N273" s="20"/>
      <c r="O273" s="56" t="str">
        <f t="shared" si="20"/>
        <v>08284</v>
      </c>
      <c r="P273" s="18" t="str">
        <f t="shared" si="19"/>
        <v>นายสิรวิชญ์ อยู่ศิริ</v>
      </c>
      <c r="Q273" s="56" t="s">
        <v>562</v>
      </c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pans="1:44" s="18" customFormat="1">
      <c r="A274" s="29">
        <v>21</v>
      </c>
      <c r="B274" s="16" t="s">
        <v>2133</v>
      </c>
      <c r="C274" s="70" t="s">
        <v>6</v>
      </c>
      <c r="D274" s="26" t="s">
        <v>443</v>
      </c>
      <c r="E274" s="27" t="s">
        <v>2134</v>
      </c>
      <c r="F274" s="77">
        <v>8</v>
      </c>
      <c r="G274" s="20"/>
      <c r="H274" s="20"/>
      <c r="I274" s="20"/>
      <c r="J274" s="20"/>
      <c r="K274" s="20"/>
      <c r="L274" s="20"/>
      <c r="M274" s="20"/>
      <c r="N274" s="20"/>
      <c r="O274" s="56" t="str">
        <f t="shared" si="20"/>
        <v>08285</v>
      </c>
      <c r="P274" s="18" t="str">
        <f t="shared" si="19"/>
        <v>นายสุวิจักขณ์ เบญจสัตย์กุล</v>
      </c>
      <c r="Q274" s="56" t="s">
        <v>562</v>
      </c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pans="1:44" s="18" customFormat="1">
      <c r="A275" s="29">
        <v>22</v>
      </c>
      <c r="B275" s="16" t="s">
        <v>2135</v>
      </c>
      <c r="C275" s="70" t="s">
        <v>6</v>
      </c>
      <c r="D275" s="26" t="s">
        <v>2136</v>
      </c>
      <c r="E275" s="27" t="s">
        <v>2137</v>
      </c>
      <c r="F275" s="77">
        <v>8</v>
      </c>
      <c r="G275" s="20"/>
      <c r="H275" s="20"/>
      <c r="I275" s="20"/>
      <c r="J275" s="20"/>
      <c r="K275" s="20"/>
      <c r="L275" s="20"/>
      <c r="M275" s="20"/>
      <c r="N275" s="20"/>
      <c r="O275" s="56" t="str">
        <f t="shared" si="20"/>
        <v>08286</v>
      </c>
      <c r="P275" s="18" t="str">
        <f t="shared" si="19"/>
        <v>นายหาญชัย นนท์ประสาท</v>
      </c>
      <c r="Q275" s="56" t="s">
        <v>562</v>
      </c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pans="1:44">
      <c r="A276" s="29">
        <v>23</v>
      </c>
      <c r="B276" s="16" t="s">
        <v>2138</v>
      </c>
      <c r="C276" s="70" t="s">
        <v>6</v>
      </c>
      <c r="D276" s="26" t="s">
        <v>2139</v>
      </c>
      <c r="E276" s="27" t="s">
        <v>2140</v>
      </c>
      <c r="F276" s="77">
        <v>8</v>
      </c>
      <c r="G276" s="20"/>
      <c r="H276" s="20"/>
      <c r="I276" s="20"/>
      <c r="J276" s="20"/>
      <c r="K276" s="20"/>
      <c r="L276" s="20"/>
      <c r="M276" s="20"/>
      <c r="N276" s="20"/>
      <c r="O276" s="56" t="str">
        <f t="shared" si="20"/>
        <v>08287</v>
      </c>
      <c r="P276" s="18" t="str">
        <f t="shared" si="19"/>
        <v>นายอัฑฒกิตติ์ สาวนะชัย</v>
      </c>
      <c r="Q276" s="56" t="s">
        <v>562</v>
      </c>
    </row>
    <row r="277" spans="1:44">
      <c r="A277" s="29">
        <v>24</v>
      </c>
      <c r="B277" s="16" t="s">
        <v>2141</v>
      </c>
      <c r="C277" s="71" t="s">
        <v>6</v>
      </c>
      <c r="D277" s="31" t="s">
        <v>2142</v>
      </c>
      <c r="E277" s="35" t="s">
        <v>1031</v>
      </c>
      <c r="F277" s="77">
        <v>8</v>
      </c>
      <c r="G277" s="20"/>
      <c r="H277" s="20"/>
      <c r="I277" s="20"/>
      <c r="J277" s="20"/>
      <c r="K277" s="20"/>
      <c r="L277" s="20"/>
      <c r="M277" s="20"/>
      <c r="N277" s="20"/>
      <c r="O277" s="56" t="str">
        <f t="shared" si="20"/>
        <v>08288</v>
      </c>
      <c r="P277" s="18" t="str">
        <f t="shared" si="19"/>
        <v>นายอาชาไนย ยกสมบัติ</v>
      </c>
      <c r="Q277" s="56" t="s">
        <v>562</v>
      </c>
    </row>
    <row r="278" spans="1:44">
      <c r="O278" s="56"/>
      <c r="P278" s="18" t="str">
        <f t="shared" si="19"/>
        <v xml:space="preserve"> </v>
      </c>
    </row>
    <row r="279" spans="1:44">
      <c r="B279" s="24" t="s">
        <v>12</v>
      </c>
      <c r="C279" s="6">
        <f>COUNTIF($C$254:$C$277,"ด.ญ.")+COUNTIF($C$254:$C$277,"นางสาว")</f>
        <v>8</v>
      </c>
      <c r="D279" s="25" t="s">
        <v>13</v>
      </c>
      <c r="O279" s="56"/>
      <c r="P279" s="18"/>
    </row>
    <row r="280" spans="1:44">
      <c r="B280" s="24" t="s">
        <v>14</v>
      </c>
      <c r="C280" s="6">
        <f>COUNTIF($C$254:$C$277,"ด.ช.")+COUNTIF($C$254:$C$277,"นาย")</f>
        <v>16</v>
      </c>
      <c r="D280" s="25" t="s">
        <v>13</v>
      </c>
      <c r="O280" s="56"/>
      <c r="P280" s="18"/>
    </row>
    <row r="281" spans="1:44">
      <c r="B281" s="24" t="s">
        <v>15</v>
      </c>
      <c r="C281" s="6">
        <f>C279+C280</f>
        <v>24</v>
      </c>
      <c r="D281" s="25" t="s">
        <v>13</v>
      </c>
      <c r="O281" s="56"/>
      <c r="P281" s="18"/>
    </row>
    <row r="282" spans="1:44">
      <c r="K282" s="141" t="s">
        <v>2277</v>
      </c>
      <c r="L282" s="142"/>
      <c r="M282" s="142"/>
      <c r="N282" s="92"/>
      <c r="O282" s="56"/>
      <c r="P282" s="18" t="str">
        <f>C282&amp;D282&amp;" "&amp;E282</f>
        <v xml:space="preserve"> </v>
      </c>
    </row>
    <row r="283" spans="1:44">
      <c r="O283" s="56"/>
      <c r="P283" s="18" t="str">
        <f>C283&amp;D283&amp;" "&amp;E283</f>
        <v xml:space="preserve"> </v>
      </c>
    </row>
    <row r="284" spans="1:44" ht="26.25">
      <c r="B284" s="2"/>
      <c r="C284" s="146" t="s">
        <v>0</v>
      </c>
      <c r="D284" s="146"/>
      <c r="E284" s="146"/>
      <c r="F284" s="146"/>
      <c r="G284" s="146"/>
      <c r="H284" s="146"/>
      <c r="I284" s="146"/>
      <c r="J284" s="146"/>
      <c r="K284" s="146"/>
      <c r="O284" s="56"/>
      <c r="P284" s="18"/>
    </row>
    <row r="285" spans="1:44" ht="23.25">
      <c r="B285" s="5"/>
      <c r="C285" s="145" t="s">
        <v>1563</v>
      </c>
      <c r="D285" s="145"/>
      <c r="E285" s="145"/>
      <c r="F285" s="145"/>
      <c r="G285" s="145"/>
      <c r="H285" s="145"/>
      <c r="I285" s="145"/>
      <c r="J285" s="145"/>
      <c r="K285" s="145"/>
      <c r="O285" s="56"/>
      <c r="P285" s="18"/>
    </row>
    <row r="286" spans="1:44" ht="24" customHeight="1">
      <c r="A286" s="137" t="s">
        <v>1</v>
      </c>
      <c r="B286" s="137"/>
      <c r="C286" s="48" t="s">
        <v>1591</v>
      </c>
      <c r="F286" s="9" t="s">
        <v>1593</v>
      </c>
      <c r="O286" s="56"/>
      <c r="P286" s="18"/>
    </row>
    <row r="287" spans="1:44" ht="24" customHeight="1">
      <c r="A287" s="7"/>
      <c r="B287" s="8"/>
      <c r="C287" s="48" t="s">
        <v>1592</v>
      </c>
      <c r="F287" s="75"/>
      <c r="G287" s="10"/>
      <c r="H287" s="10"/>
      <c r="I287" s="10"/>
      <c r="J287" s="10"/>
      <c r="K287" s="11"/>
      <c r="L287" s="11"/>
      <c r="M287" s="10"/>
      <c r="N287" s="10"/>
      <c r="O287" s="56"/>
      <c r="P287" s="18"/>
    </row>
    <row r="288" spans="1:44">
      <c r="A288" s="12" t="s">
        <v>2</v>
      </c>
      <c r="B288" s="106" t="s">
        <v>3</v>
      </c>
      <c r="C288" s="138" t="s">
        <v>4</v>
      </c>
      <c r="D288" s="139"/>
      <c r="E288" s="140"/>
      <c r="F288" s="76"/>
      <c r="G288" s="14"/>
      <c r="H288" s="14"/>
      <c r="I288" s="14"/>
      <c r="J288" s="14"/>
      <c r="K288" s="14"/>
      <c r="L288" s="14"/>
      <c r="M288" s="14"/>
      <c r="N288" s="14"/>
      <c r="O288" s="56"/>
    </row>
    <row r="289" spans="1:36">
      <c r="A289" s="29">
        <v>1</v>
      </c>
      <c r="B289" s="16" t="s">
        <v>1341</v>
      </c>
      <c r="C289" s="71" t="s">
        <v>141</v>
      </c>
      <c r="D289" s="31" t="s">
        <v>2143</v>
      </c>
      <c r="E289" s="35" t="s">
        <v>2144</v>
      </c>
      <c r="F289" s="111"/>
      <c r="G289" s="117"/>
      <c r="H289" s="112"/>
      <c r="I289" s="112"/>
      <c r="J289" s="112"/>
      <c r="K289" s="112"/>
      <c r="L289" s="112"/>
      <c r="M289" s="112"/>
      <c r="N289" s="112"/>
      <c r="O289" s="56" t="str">
        <f>B289</f>
        <v>08055</v>
      </c>
      <c r="P289" s="18" t="str">
        <f t="shared" ref="P289:P312" si="21">C289&amp;D289&amp;" "&amp;E289</f>
        <v>นางสาวเบญญาภา อติชาติภัสสร</v>
      </c>
      <c r="Q289" s="56" t="s">
        <v>49</v>
      </c>
      <c r="R289" s="96"/>
      <c r="S289" s="128" t="s">
        <v>1341</v>
      </c>
      <c r="T289" s="126" t="s">
        <v>1487</v>
      </c>
      <c r="U289" s="127" t="s">
        <v>2276</v>
      </c>
      <c r="V289" s="127"/>
      <c r="X289" s="95"/>
      <c r="Y289" s="96"/>
      <c r="AF289" s="123"/>
      <c r="AG289" s="95"/>
      <c r="AH289" s="94"/>
      <c r="AI289" s="96"/>
    </row>
    <row r="290" spans="1:36">
      <c r="A290" s="29">
        <v>2</v>
      </c>
      <c r="B290" s="16" t="s">
        <v>2145</v>
      </c>
      <c r="C290" s="71" t="s">
        <v>141</v>
      </c>
      <c r="D290" s="31" t="s">
        <v>2146</v>
      </c>
      <c r="E290" s="35" t="s">
        <v>2147</v>
      </c>
      <c r="F290" s="77">
        <v>9</v>
      </c>
      <c r="G290" s="20"/>
      <c r="H290" s="20"/>
      <c r="I290" s="61"/>
      <c r="J290" s="61"/>
      <c r="K290" s="61"/>
      <c r="L290" s="61"/>
      <c r="M290" s="61"/>
      <c r="N290" s="61"/>
      <c r="O290" s="56" t="str">
        <f>B290</f>
        <v>08289</v>
      </c>
      <c r="P290" s="18" t="str">
        <f t="shared" si="21"/>
        <v>นางสาวจิตประภัสสร เลิศสลัก</v>
      </c>
      <c r="Q290" s="56" t="s">
        <v>49</v>
      </c>
      <c r="AG290" s="101"/>
      <c r="AH290" s="95"/>
      <c r="AI290" s="94"/>
      <c r="AJ290" s="96"/>
    </row>
    <row r="291" spans="1:36">
      <c r="A291" s="29">
        <v>3</v>
      </c>
      <c r="B291" s="16" t="s">
        <v>2148</v>
      </c>
      <c r="C291" s="71" t="s">
        <v>141</v>
      </c>
      <c r="D291" s="31" t="s">
        <v>2149</v>
      </c>
      <c r="E291" s="35" t="s">
        <v>2150</v>
      </c>
      <c r="F291" s="77">
        <v>9</v>
      </c>
      <c r="G291" s="20"/>
      <c r="H291" s="20"/>
      <c r="I291" s="20"/>
      <c r="J291" s="20"/>
      <c r="K291" s="20"/>
      <c r="L291" s="20"/>
      <c r="M291" s="20"/>
      <c r="N291" s="20"/>
      <c r="O291" s="56" t="str">
        <f t="shared" ref="O291:O312" si="22">B291</f>
        <v>08290</v>
      </c>
      <c r="P291" s="18" t="str">
        <f t="shared" si="21"/>
        <v>นางสาวชลิตา จุลสัตย์</v>
      </c>
      <c r="Q291" s="56" t="s">
        <v>49</v>
      </c>
    </row>
    <row r="292" spans="1:36">
      <c r="A292" s="113">
        <v>4</v>
      </c>
      <c r="B292" s="16" t="s">
        <v>2151</v>
      </c>
      <c r="C292" s="71" t="s">
        <v>141</v>
      </c>
      <c r="D292" s="31" t="s">
        <v>2152</v>
      </c>
      <c r="E292" s="35" t="s">
        <v>2153</v>
      </c>
      <c r="F292" s="77">
        <v>9</v>
      </c>
      <c r="G292" s="20"/>
      <c r="H292" s="20"/>
      <c r="I292" s="20"/>
      <c r="J292" s="20"/>
      <c r="K292" s="20"/>
      <c r="L292" s="20"/>
      <c r="M292" s="20"/>
      <c r="N292" s="20"/>
      <c r="O292" s="56" t="str">
        <f t="shared" si="22"/>
        <v>08291</v>
      </c>
      <c r="P292" s="18" t="str">
        <f t="shared" si="21"/>
        <v>นางสาวนภัส ธรรมกิจจาธร</v>
      </c>
      <c r="Q292" s="56" t="s">
        <v>49</v>
      </c>
      <c r="R292" s="18"/>
    </row>
    <row r="293" spans="1:36">
      <c r="A293" s="29">
        <v>5</v>
      </c>
      <c r="B293" s="16" t="s">
        <v>2154</v>
      </c>
      <c r="C293" s="71" t="s">
        <v>141</v>
      </c>
      <c r="D293" s="31" t="s">
        <v>2155</v>
      </c>
      <c r="E293" s="35" t="s">
        <v>2156</v>
      </c>
      <c r="F293" s="77">
        <v>9</v>
      </c>
      <c r="G293" s="20"/>
      <c r="H293" s="20"/>
      <c r="I293" s="20"/>
      <c r="J293" s="20"/>
      <c r="K293" s="20"/>
      <c r="L293" s="20"/>
      <c r="M293" s="20"/>
      <c r="N293" s="20"/>
      <c r="O293" s="56" t="str">
        <f t="shared" si="22"/>
        <v>08292</v>
      </c>
      <c r="P293" s="18" t="str">
        <f t="shared" si="21"/>
        <v>นางสาวพรชนก ทรัพย์วัฒนาชัย</v>
      </c>
      <c r="Q293" s="56" t="s">
        <v>49</v>
      </c>
    </row>
    <row r="294" spans="1:36">
      <c r="A294" s="29">
        <v>6</v>
      </c>
      <c r="B294" s="16" t="s">
        <v>2157</v>
      </c>
      <c r="C294" s="71" t="s">
        <v>141</v>
      </c>
      <c r="D294" s="31" t="s">
        <v>1276</v>
      </c>
      <c r="E294" s="35" t="s">
        <v>2158</v>
      </c>
      <c r="F294" s="77">
        <v>9</v>
      </c>
      <c r="G294" s="20"/>
      <c r="H294" s="20"/>
      <c r="I294" s="20"/>
      <c r="J294" s="20"/>
      <c r="K294" s="20"/>
      <c r="L294" s="20"/>
      <c r="M294" s="20"/>
      <c r="N294" s="20"/>
      <c r="O294" s="56" t="str">
        <f t="shared" si="22"/>
        <v>08293</v>
      </c>
      <c r="P294" s="18" t="str">
        <f t="shared" si="21"/>
        <v>นางสาวพิชญ์สินี เลิศปัญจาศรี</v>
      </c>
      <c r="Q294" s="56" t="s">
        <v>49</v>
      </c>
    </row>
    <row r="295" spans="1:36">
      <c r="A295" s="29">
        <v>7</v>
      </c>
      <c r="B295" s="16" t="s">
        <v>2159</v>
      </c>
      <c r="C295" s="71" t="s">
        <v>141</v>
      </c>
      <c r="D295" s="31" t="s">
        <v>267</v>
      </c>
      <c r="E295" s="35" t="s">
        <v>2160</v>
      </c>
      <c r="F295" s="77">
        <v>9</v>
      </c>
      <c r="G295" s="20"/>
      <c r="H295" s="20"/>
      <c r="I295" s="20"/>
      <c r="J295" s="20"/>
      <c r="K295" s="20"/>
      <c r="L295" s="20"/>
      <c r="M295" s="20"/>
      <c r="N295" s="20"/>
      <c r="O295" s="109" t="str">
        <f t="shared" si="22"/>
        <v>08294</v>
      </c>
      <c r="P295" s="110" t="str">
        <f t="shared" si="21"/>
        <v>นางสาวลภัสรดา เเย้มสุวรรณรัตน์</v>
      </c>
      <c r="Q295" s="109" t="s">
        <v>49</v>
      </c>
      <c r="R295" s="127"/>
      <c r="S295" s="125"/>
      <c r="T295" s="126"/>
      <c r="U295" s="127"/>
      <c r="V295" s="127"/>
    </row>
    <row r="296" spans="1:36">
      <c r="A296" s="29">
        <v>8</v>
      </c>
      <c r="B296" s="16" t="s">
        <v>2161</v>
      </c>
      <c r="C296" s="71" t="s">
        <v>141</v>
      </c>
      <c r="D296" s="31" t="s">
        <v>2162</v>
      </c>
      <c r="E296" s="35" t="s">
        <v>2163</v>
      </c>
      <c r="F296" s="77">
        <v>9</v>
      </c>
      <c r="G296" s="20"/>
      <c r="H296" s="20"/>
      <c r="I296" s="20"/>
      <c r="J296" s="20"/>
      <c r="K296" s="20"/>
      <c r="L296" s="20"/>
      <c r="M296" s="20"/>
      <c r="N296" s="20"/>
      <c r="O296" s="56" t="str">
        <f t="shared" si="22"/>
        <v>08295</v>
      </c>
      <c r="P296" s="18" t="str">
        <f t="shared" si="21"/>
        <v>นางสาวลลิตภัทร เกลี้ยงเกลา</v>
      </c>
      <c r="Q296" s="56" t="s">
        <v>49</v>
      </c>
    </row>
    <row r="297" spans="1:36">
      <c r="A297" s="29">
        <v>9</v>
      </c>
      <c r="B297" s="16" t="s">
        <v>2164</v>
      </c>
      <c r="C297" s="71" t="s">
        <v>141</v>
      </c>
      <c r="D297" s="31" t="s">
        <v>2165</v>
      </c>
      <c r="E297" s="35" t="s">
        <v>2166</v>
      </c>
      <c r="F297" s="77">
        <v>9</v>
      </c>
      <c r="G297" s="20"/>
      <c r="H297" s="20"/>
      <c r="I297" s="20"/>
      <c r="J297" s="20"/>
      <c r="K297" s="20"/>
      <c r="L297" s="20"/>
      <c r="M297" s="20"/>
      <c r="N297" s="20"/>
      <c r="O297" s="56" t="str">
        <f t="shared" si="22"/>
        <v>08296</v>
      </c>
      <c r="P297" s="18" t="str">
        <f t="shared" si="21"/>
        <v>นางสาวสุรีย์ภรณ์ ฉายานพรัตน์</v>
      </c>
      <c r="Q297" s="56" t="s">
        <v>49</v>
      </c>
    </row>
    <row r="298" spans="1:36">
      <c r="A298" s="29">
        <v>10</v>
      </c>
      <c r="B298" s="16" t="s">
        <v>2167</v>
      </c>
      <c r="C298" s="71" t="s">
        <v>6</v>
      </c>
      <c r="D298" s="31" t="s">
        <v>2168</v>
      </c>
      <c r="E298" s="35" t="s">
        <v>426</v>
      </c>
      <c r="F298" s="77">
        <v>9</v>
      </c>
      <c r="G298" s="20"/>
      <c r="H298" s="20"/>
      <c r="I298" s="20"/>
      <c r="J298" s="20"/>
      <c r="K298" s="20"/>
      <c r="L298" s="20"/>
      <c r="M298" s="20"/>
      <c r="N298" s="20"/>
      <c r="O298" s="56" t="str">
        <f t="shared" si="22"/>
        <v>08297</v>
      </c>
      <c r="P298" s="18" t="str">
        <f t="shared" si="21"/>
        <v>นายกฤตย์ กิตติชัยดำรง</v>
      </c>
      <c r="Q298" s="56" t="s">
        <v>49</v>
      </c>
    </row>
    <row r="299" spans="1:36">
      <c r="A299" s="29">
        <v>11</v>
      </c>
      <c r="B299" s="16" t="s">
        <v>2169</v>
      </c>
      <c r="C299" s="71" t="s">
        <v>6</v>
      </c>
      <c r="D299" s="31" t="s">
        <v>2170</v>
      </c>
      <c r="E299" s="35" t="s">
        <v>2171</v>
      </c>
      <c r="F299" s="77">
        <v>9</v>
      </c>
      <c r="G299" s="20"/>
      <c r="H299" s="20"/>
      <c r="I299" s="20"/>
      <c r="J299" s="20"/>
      <c r="K299" s="20"/>
      <c r="L299" s="20"/>
      <c r="M299" s="20"/>
      <c r="N299" s="20"/>
      <c r="O299" s="56" t="str">
        <f t="shared" si="22"/>
        <v>08298</v>
      </c>
      <c r="P299" s="18" t="str">
        <f t="shared" si="21"/>
        <v>นายกันตินันท์ ทอธราเมธา</v>
      </c>
      <c r="Q299" s="56" t="s">
        <v>49</v>
      </c>
    </row>
    <row r="300" spans="1:36">
      <c r="A300" s="29">
        <v>12</v>
      </c>
      <c r="B300" s="16" t="s">
        <v>2172</v>
      </c>
      <c r="C300" s="71" t="s">
        <v>6</v>
      </c>
      <c r="D300" s="31" t="s">
        <v>2173</v>
      </c>
      <c r="E300" s="35" t="s">
        <v>2174</v>
      </c>
      <c r="F300" s="77">
        <v>9</v>
      </c>
      <c r="G300" s="20"/>
      <c r="H300" s="20"/>
      <c r="I300" s="20"/>
      <c r="J300" s="20"/>
      <c r="K300" s="20"/>
      <c r="L300" s="20"/>
      <c r="M300" s="20"/>
      <c r="N300" s="20"/>
      <c r="O300" s="56" t="str">
        <f t="shared" si="22"/>
        <v>08299</v>
      </c>
      <c r="P300" s="18" t="str">
        <f t="shared" si="21"/>
        <v>นายจักรภพ บูรณศิริวงศ์</v>
      </c>
      <c r="Q300" s="56" t="s">
        <v>49</v>
      </c>
    </row>
    <row r="301" spans="1:36">
      <c r="A301" s="29">
        <v>13</v>
      </c>
      <c r="B301" s="16" t="s">
        <v>2175</v>
      </c>
      <c r="C301" s="71" t="s">
        <v>6</v>
      </c>
      <c r="D301" s="31" t="s">
        <v>1920</v>
      </c>
      <c r="E301" s="35" t="s">
        <v>2176</v>
      </c>
      <c r="F301" s="77">
        <v>9</v>
      </c>
      <c r="G301" s="20"/>
      <c r="H301" s="20"/>
      <c r="I301" s="20"/>
      <c r="J301" s="20"/>
      <c r="K301" s="20"/>
      <c r="L301" s="20"/>
      <c r="M301" s="20"/>
      <c r="N301" s="20"/>
      <c r="O301" s="56" t="str">
        <f t="shared" si="22"/>
        <v>08300</v>
      </c>
      <c r="P301" s="18" t="str">
        <f t="shared" si="21"/>
        <v>นายธนภูมิ สันติกันต์</v>
      </c>
      <c r="Q301" s="56" t="s">
        <v>49</v>
      </c>
    </row>
    <row r="302" spans="1:36">
      <c r="A302" s="29">
        <v>14</v>
      </c>
      <c r="B302" s="16" t="s">
        <v>2177</v>
      </c>
      <c r="C302" s="71" t="s">
        <v>6</v>
      </c>
      <c r="D302" s="31" t="s">
        <v>54</v>
      </c>
      <c r="E302" s="35" t="s">
        <v>2178</v>
      </c>
      <c r="F302" s="77"/>
      <c r="G302" s="20"/>
      <c r="H302" s="20"/>
      <c r="I302" s="20"/>
      <c r="J302" s="20"/>
      <c r="K302" s="20"/>
      <c r="L302" s="20"/>
      <c r="M302" s="20"/>
      <c r="N302" s="20"/>
      <c r="O302" s="56" t="str">
        <f t="shared" si="22"/>
        <v>08301</v>
      </c>
      <c r="P302" s="18" t="str">
        <f t="shared" si="21"/>
        <v>นายธีร์ธวัช วิรุฬหะรัตน์</v>
      </c>
      <c r="Q302" s="56" t="s">
        <v>49</v>
      </c>
    </row>
    <row r="303" spans="1:36">
      <c r="A303" s="29">
        <v>15</v>
      </c>
      <c r="B303" s="16" t="s">
        <v>2179</v>
      </c>
      <c r="C303" s="71" t="s">
        <v>6</v>
      </c>
      <c r="D303" s="31" t="s">
        <v>2180</v>
      </c>
      <c r="E303" s="35" t="s">
        <v>2181</v>
      </c>
      <c r="F303" s="77">
        <v>9</v>
      </c>
      <c r="G303" s="20"/>
      <c r="H303" s="20"/>
      <c r="I303" s="22"/>
      <c r="J303" s="20"/>
      <c r="K303" s="20"/>
      <c r="L303" s="20"/>
      <c r="M303" s="20"/>
      <c r="N303" s="20"/>
      <c r="O303" s="56" t="str">
        <f>B303</f>
        <v>08302</v>
      </c>
      <c r="P303" s="18" t="str">
        <f>C303&amp;D303&amp;" "&amp;E303</f>
        <v>นายปวริศ ดาวฉาย</v>
      </c>
      <c r="Q303" s="56" t="s">
        <v>563</v>
      </c>
    </row>
    <row r="304" spans="1:36">
      <c r="A304" s="29">
        <v>16</v>
      </c>
      <c r="B304" s="16" t="s">
        <v>2182</v>
      </c>
      <c r="C304" s="71" t="s">
        <v>6</v>
      </c>
      <c r="D304" s="31" t="s">
        <v>2183</v>
      </c>
      <c r="E304" s="35" t="s">
        <v>2184</v>
      </c>
      <c r="F304" s="77">
        <v>9</v>
      </c>
      <c r="G304" s="20"/>
      <c r="H304" s="20"/>
      <c r="I304" s="20"/>
      <c r="J304" s="20"/>
      <c r="K304" s="20"/>
      <c r="L304" s="20"/>
      <c r="M304" s="20"/>
      <c r="N304" s="20"/>
      <c r="O304" s="56" t="str">
        <f t="shared" si="22"/>
        <v>08303</v>
      </c>
      <c r="P304" s="18" t="str">
        <f t="shared" si="21"/>
        <v>นายปุณยพัฒน์ คุณาธรรม</v>
      </c>
      <c r="Q304" s="56" t="s">
        <v>49</v>
      </c>
      <c r="AE304" s="45"/>
    </row>
    <row r="305" spans="1:24">
      <c r="A305" s="29">
        <v>17</v>
      </c>
      <c r="B305" s="16" t="s">
        <v>2185</v>
      </c>
      <c r="C305" s="71" t="s">
        <v>6</v>
      </c>
      <c r="D305" s="31" t="s">
        <v>2186</v>
      </c>
      <c r="E305" s="35" t="s">
        <v>2187</v>
      </c>
      <c r="F305" s="77">
        <v>9</v>
      </c>
      <c r="G305" s="20"/>
      <c r="H305" s="20"/>
      <c r="I305" s="20"/>
      <c r="J305" s="20"/>
      <c r="K305" s="20"/>
      <c r="L305" s="20"/>
      <c r="M305" s="20"/>
      <c r="N305" s="20"/>
      <c r="O305" s="56" t="str">
        <f t="shared" si="22"/>
        <v>08304</v>
      </c>
      <c r="P305" s="18" t="str">
        <f t="shared" si="21"/>
        <v>นายพงศ์วิชญ์ เตติรานนท์</v>
      </c>
      <c r="Q305" s="56" t="s">
        <v>49</v>
      </c>
    </row>
    <row r="306" spans="1:24">
      <c r="A306" s="29">
        <v>18</v>
      </c>
      <c r="B306" s="16" t="s">
        <v>2188</v>
      </c>
      <c r="C306" s="71" t="s">
        <v>6</v>
      </c>
      <c r="D306" s="31" t="s">
        <v>10</v>
      </c>
      <c r="E306" s="35" t="s">
        <v>2189</v>
      </c>
      <c r="F306" s="77">
        <v>9</v>
      </c>
      <c r="G306" s="20"/>
      <c r="H306" s="20"/>
      <c r="I306" s="20"/>
      <c r="J306" s="20"/>
      <c r="K306" s="20"/>
      <c r="L306" s="20"/>
      <c r="M306" s="20"/>
      <c r="N306" s="20"/>
      <c r="O306" s="56" t="str">
        <f t="shared" si="22"/>
        <v>08305</v>
      </c>
      <c r="P306" s="18" t="str">
        <f t="shared" si="21"/>
        <v>นายพัชรพล นวเลิศปัญญา</v>
      </c>
      <c r="Q306" s="56" t="s">
        <v>49</v>
      </c>
    </row>
    <row r="307" spans="1:24">
      <c r="A307" s="29">
        <v>19</v>
      </c>
      <c r="B307" s="16" t="s">
        <v>2190</v>
      </c>
      <c r="C307" s="71" t="s">
        <v>6</v>
      </c>
      <c r="D307" s="31" t="s">
        <v>2191</v>
      </c>
      <c r="E307" s="35" t="s">
        <v>2192</v>
      </c>
      <c r="F307" s="77">
        <v>9</v>
      </c>
      <c r="G307" s="20"/>
      <c r="H307" s="20"/>
      <c r="I307" s="20"/>
      <c r="J307" s="20"/>
      <c r="K307" s="20"/>
      <c r="L307" s="20"/>
      <c r="M307" s="20"/>
      <c r="N307" s="20"/>
      <c r="O307" s="56" t="str">
        <f t="shared" si="22"/>
        <v>08306</v>
      </c>
      <c r="P307" s="18" t="str">
        <f t="shared" si="21"/>
        <v>นายพันธวัสส์ จิระเกียรติกุล</v>
      </c>
      <c r="Q307" s="56" t="s">
        <v>49</v>
      </c>
    </row>
    <row r="308" spans="1:24">
      <c r="A308" s="29">
        <v>20</v>
      </c>
      <c r="B308" s="16" t="s">
        <v>2193</v>
      </c>
      <c r="C308" s="71" t="s">
        <v>6</v>
      </c>
      <c r="D308" s="31" t="s">
        <v>2194</v>
      </c>
      <c r="E308" s="35" t="s">
        <v>2195</v>
      </c>
      <c r="F308" s="77">
        <v>9</v>
      </c>
      <c r="G308" s="20"/>
      <c r="H308" s="20"/>
      <c r="I308" s="20"/>
      <c r="J308" s="20"/>
      <c r="K308" s="20"/>
      <c r="L308" s="20"/>
      <c r="M308" s="20"/>
      <c r="N308" s="20"/>
      <c r="O308" s="56" t="str">
        <f t="shared" si="22"/>
        <v>08307</v>
      </c>
      <c r="P308" s="18" t="str">
        <f t="shared" si="21"/>
        <v>นายพุฒิพงศ์ คงนคร</v>
      </c>
      <c r="Q308" s="56" t="s">
        <v>49</v>
      </c>
    </row>
    <row r="309" spans="1:24">
      <c r="A309" s="29">
        <v>21</v>
      </c>
      <c r="B309" s="16" t="s">
        <v>2196</v>
      </c>
      <c r="C309" s="71" t="s">
        <v>6</v>
      </c>
      <c r="D309" s="31" t="s">
        <v>2197</v>
      </c>
      <c r="E309" s="35" t="s">
        <v>2198</v>
      </c>
      <c r="F309" s="77">
        <v>9</v>
      </c>
      <c r="G309" s="20"/>
      <c r="H309" s="20"/>
      <c r="I309" s="20"/>
      <c r="J309" s="20"/>
      <c r="K309" s="20"/>
      <c r="L309" s="20"/>
      <c r="M309" s="20"/>
      <c r="N309" s="20"/>
      <c r="O309" s="56" t="str">
        <f t="shared" si="22"/>
        <v>08308</v>
      </c>
      <c r="P309" s="18" t="str">
        <f t="shared" si="21"/>
        <v>นายภูมิภาส น้ำใจดี</v>
      </c>
      <c r="Q309" s="56" t="s">
        <v>49</v>
      </c>
      <c r="X309" s="46"/>
    </row>
    <row r="310" spans="1:24">
      <c r="A310" s="29">
        <v>22</v>
      </c>
      <c r="B310" s="16" t="s">
        <v>2199</v>
      </c>
      <c r="C310" s="71" t="s">
        <v>6</v>
      </c>
      <c r="D310" s="31" t="s">
        <v>2200</v>
      </c>
      <c r="E310" s="35" t="s">
        <v>2201</v>
      </c>
      <c r="F310" s="77">
        <v>9</v>
      </c>
      <c r="G310" s="20"/>
      <c r="H310" s="20"/>
      <c r="I310" s="20"/>
      <c r="J310" s="20"/>
      <c r="K310" s="20"/>
      <c r="L310" s="20"/>
      <c r="M310" s="20"/>
      <c r="N310" s="20"/>
      <c r="O310" s="56" t="str">
        <f t="shared" si="22"/>
        <v>08309</v>
      </c>
      <c r="P310" s="18" t="str">
        <f t="shared" si="21"/>
        <v>นายวรพัทธ์ เจนจิตพรหิรัญ</v>
      </c>
      <c r="Q310" s="56" t="s">
        <v>49</v>
      </c>
    </row>
    <row r="311" spans="1:24">
      <c r="A311" s="29">
        <v>23</v>
      </c>
      <c r="B311" s="16" t="s">
        <v>2202</v>
      </c>
      <c r="C311" s="71" t="s">
        <v>6</v>
      </c>
      <c r="D311" s="53" t="s">
        <v>872</v>
      </c>
      <c r="E311" s="54" t="s">
        <v>2203</v>
      </c>
      <c r="F311" s="77">
        <v>9</v>
      </c>
      <c r="G311" s="20"/>
      <c r="H311" s="20"/>
      <c r="I311" s="20"/>
      <c r="J311" s="20"/>
      <c r="K311" s="20"/>
      <c r="L311" s="20"/>
      <c r="M311" s="20"/>
      <c r="N311" s="20"/>
      <c r="O311" s="56" t="str">
        <f t="shared" si="22"/>
        <v>08310</v>
      </c>
      <c r="P311" s="18" t="str">
        <f t="shared" si="21"/>
        <v>นายวริทธิ์ วัฒนพลาชัยกูร</v>
      </c>
      <c r="Q311" s="56" t="s">
        <v>49</v>
      </c>
    </row>
    <row r="312" spans="1:24">
      <c r="A312" s="29">
        <v>24</v>
      </c>
      <c r="B312" s="16" t="s">
        <v>2204</v>
      </c>
      <c r="C312" s="69" t="s">
        <v>6</v>
      </c>
      <c r="D312" s="31" t="s">
        <v>2205</v>
      </c>
      <c r="E312" s="35" t="s">
        <v>2206</v>
      </c>
      <c r="F312" s="77"/>
      <c r="G312" s="20"/>
      <c r="H312" s="20"/>
      <c r="I312" s="20"/>
      <c r="J312" s="20"/>
      <c r="K312" s="20"/>
      <c r="L312" s="20"/>
      <c r="M312" s="20"/>
      <c r="N312" s="20"/>
      <c r="O312" s="56" t="str">
        <f t="shared" si="22"/>
        <v>08311</v>
      </c>
      <c r="P312" s="18" t="str">
        <f t="shared" si="21"/>
        <v>นายศุภกฤต มณีโรจน์</v>
      </c>
      <c r="Q312" s="56" t="s">
        <v>49</v>
      </c>
    </row>
    <row r="313" spans="1:24">
      <c r="A313" s="29">
        <v>25</v>
      </c>
      <c r="B313" s="16" t="s">
        <v>2207</v>
      </c>
      <c r="C313" s="69" t="s">
        <v>6</v>
      </c>
      <c r="D313" s="31" t="s">
        <v>2208</v>
      </c>
      <c r="E313" s="35" t="s">
        <v>2209</v>
      </c>
      <c r="F313" s="77"/>
      <c r="G313" s="20"/>
      <c r="H313" s="20"/>
      <c r="I313" s="20"/>
      <c r="J313" s="20"/>
      <c r="K313" s="20"/>
      <c r="L313" s="20"/>
      <c r="M313" s="20"/>
      <c r="N313" s="20"/>
      <c r="O313" s="56" t="str">
        <f t="shared" ref="O313" si="23">B313</f>
        <v>08312</v>
      </c>
      <c r="P313" s="18" t="str">
        <f t="shared" ref="P313" si="24">C313&amp;D313&amp;" "&amp;E313</f>
        <v>นายเสกพิสิฐ เมษะมัต</v>
      </c>
      <c r="Q313" s="56" t="s">
        <v>49</v>
      </c>
    </row>
    <row r="314" spans="1:24">
      <c r="O314" s="56"/>
      <c r="P314" s="18"/>
    </row>
    <row r="315" spans="1:24">
      <c r="B315" s="24" t="s">
        <v>12</v>
      </c>
      <c r="C315" s="6">
        <f>COUNTIF($C$289:$C$313,"ด.ญ.")+COUNTIF($C$289:$C$313,"นางสาว")</f>
        <v>9</v>
      </c>
      <c r="D315" s="25" t="s">
        <v>13</v>
      </c>
      <c r="O315" s="56"/>
      <c r="P315" s="18"/>
    </row>
    <row r="316" spans="1:24">
      <c r="B316" s="24" t="s">
        <v>14</v>
      </c>
      <c r="C316" s="6">
        <f>COUNTIF($C$289:$C$313,"ด.ช.")+COUNTIF($C$289:$C$313,"นาย")</f>
        <v>16</v>
      </c>
      <c r="D316" s="25" t="s">
        <v>13</v>
      </c>
      <c r="O316" s="56"/>
      <c r="P316" s="18"/>
    </row>
    <row r="317" spans="1:24">
      <c r="B317" s="24" t="s">
        <v>15</v>
      </c>
      <c r="C317" s="6">
        <f>C315+C316</f>
        <v>25</v>
      </c>
      <c r="D317" s="25" t="s">
        <v>13</v>
      </c>
      <c r="O317" s="56"/>
      <c r="P317" s="18"/>
    </row>
    <row r="318" spans="1:24">
      <c r="K318" s="141" t="s">
        <v>2277</v>
      </c>
      <c r="L318" s="142"/>
      <c r="M318" s="142"/>
      <c r="N318" s="92"/>
      <c r="O318" s="56"/>
      <c r="P318" s="18"/>
    </row>
    <row r="319" spans="1:24">
      <c r="E319" s="48" t="s">
        <v>16</v>
      </c>
      <c r="K319" s="130"/>
      <c r="L319" s="131"/>
      <c r="M319" s="131"/>
      <c r="N319" s="92"/>
      <c r="O319" s="56"/>
      <c r="P319" s="18"/>
    </row>
    <row r="320" spans="1:24" ht="26.25">
      <c r="A320" s="47"/>
      <c r="B320" s="2"/>
      <c r="C320" s="146" t="s">
        <v>0</v>
      </c>
      <c r="D320" s="146"/>
      <c r="E320" s="146"/>
      <c r="F320" s="146"/>
      <c r="G320" s="146"/>
      <c r="H320" s="146"/>
      <c r="I320" s="146"/>
      <c r="J320" s="146"/>
      <c r="K320" s="146"/>
      <c r="O320" s="56"/>
      <c r="P320" s="18"/>
    </row>
    <row r="321" spans="1:36" ht="23.25">
      <c r="A321" s="47"/>
      <c r="B321" s="5"/>
      <c r="C321" s="145" t="s">
        <v>1564</v>
      </c>
      <c r="D321" s="145"/>
      <c r="E321" s="145"/>
      <c r="F321" s="145"/>
      <c r="G321" s="145"/>
      <c r="H321" s="145"/>
      <c r="I321" s="145"/>
      <c r="J321" s="145"/>
      <c r="K321" s="145"/>
      <c r="O321" s="56"/>
      <c r="P321" s="18"/>
    </row>
    <row r="322" spans="1:36" ht="24" customHeight="1">
      <c r="A322" s="137" t="s">
        <v>1</v>
      </c>
      <c r="B322" s="137"/>
      <c r="C322" s="48" t="s">
        <v>1594</v>
      </c>
      <c r="D322" s="48"/>
      <c r="E322" s="48"/>
      <c r="F322" s="9" t="s">
        <v>1596</v>
      </c>
      <c r="G322" s="48"/>
      <c r="H322" s="48"/>
      <c r="I322" s="48"/>
      <c r="J322" s="48"/>
      <c r="K322" s="48"/>
      <c r="O322" s="56"/>
      <c r="P322" s="18"/>
    </row>
    <row r="323" spans="1:36" ht="24" customHeight="1">
      <c r="A323" s="7"/>
      <c r="B323" s="8"/>
      <c r="C323" s="48" t="s">
        <v>1595</v>
      </c>
      <c r="D323" s="48"/>
      <c r="E323" s="48"/>
      <c r="F323" s="75"/>
      <c r="G323" s="80"/>
      <c r="H323" s="80"/>
      <c r="I323" s="80"/>
      <c r="J323" s="80"/>
      <c r="K323" s="81"/>
      <c r="L323" s="11"/>
      <c r="M323" s="10"/>
      <c r="N323" s="10"/>
      <c r="O323" s="56"/>
      <c r="P323" s="18"/>
    </row>
    <row r="324" spans="1:36">
      <c r="A324" s="12" t="s">
        <v>2</v>
      </c>
      <c r="B324" s="106" t="s">
        <v>3</v>
      </c>
      <c r="C324" s="138" t="s">
        <v>4</v>
      </c>
      <c r="D324" s="139"/>
      <c r="E324" s="140"/>
      <c r="F324" s="79"/>
      <c r="G324" s="82"/>
      <c r="H324" s="82"/>
      <c r="I324" s="82"/>
      <c r="J324" s="82"/>
      <c r="K324" s="82"/>
      <c r="L324" s="14"/>
      <c r="M324" s="14"/>
      <c r="N324" s="14"/>
      <c r="O324" s="56"/>
    </row>
    <row r="325" spans="1:36">
      <c r="A325" s="83">
        <v>1</v>
      </c>
      <c r="B325" s="16" t="s">
        <v>2210</v>
      </c>
      <c r="C325" s="71" t="s">
        <v>141</v>
      </c>
      <c r="D325" s="31" t="s">
        <v>2211</v>
      </c>
      <c r="E325" s="35" t="s">
        <v>2212</v>
      </c>
      <c r="F325" s="114"/>
      <c r="G325" s="116"/>
      <c r="H325" s="116"/>
      <c r="I325" s="115"/>
      <c r="J325" s="115"/>
      <c r="K325" s="115"/>
      <c r="L325" s="112"/>
      <c r="M325" s="112"/>
      <c r="N325" s="112"/>
      <c r="O325" s="121" t="str">
        <f>B325</f>
        <v>08313</v>
      </c>
      <c r="P325" s="110" t="str">
        <f t="shared" ref="P325:P347" si="25">C325&amp;D325&amp;" "&amp;E325</f>
        <v>นางสาวฉันท์ชุลี สุโภภาค</v>
      </c>
      <c r="Q325" s="109" t="s">
        <v>563</v>
      </c>
      <c r="R325" s="96"/>
      <c r="W325" s="102"/>
      <c r="X325" s="102"/>
      <c r="Y325" s="102"/>
      <c r="Z325" s="124"/>
    </row>
    <row r="326" spans="1:36">
      <c r="A326" s="83">
        <v>2</v>
      </c>
      <c r="B326" s="16" t="s">
        <v>2213</v>
      </c>
      <c r="C326" s="71" t="s">
        <v>141</v>
      </c>
      <c r="D326" s="31" t="s">
        <v>2214</v>
      </c>
      <c r="E326" s="35" t="s">
        <v>2215</v>
      </c>
      <c r="F326" s="77">
        <v>10</v>
      </c>
      <c r="G326" s="84"/>
      <c r="H326" s="84"/>
      <c r="I326" s="84"/>
      <c r="J326" s="84"/>
      <c r="K326" s="84"/>
      <c r="L326" s="20"/>
      <c r="M326" s="17"/>
      <c r="N326" s="17"/>
      <c r="O326" s="109" t="str">
        <f>B326</f>
        <v>08314</v>
      </c>
      <c r="P326" s="110" t="str">
        <f t="shared" si="25"/>
        <v>นางสาวชนรดา พฤกษ์ประมูล</v>
      </c>
      <c r="Q326" s="109" t="s">
        <v>563</v>
      </c>
      <c r="R326" s="99"/>
      <c r="S326" s="99"/>
      <c r="T326" s="99"/>
      <c r="U326" s="99"/>
      <c r="V326" s="99"/>
      <c r="W326" s="99"/>
      <c r="X326" s="98"/>
      <c r="Y326" s="99"/>
      <c r="Z326" s="99"/>
      <c r="AA326" s="99"/>
      <c r="AB326" s="99"/>
      <c r="AC326" s="99"/>
      <c r="AD326" s="99"/>
      <c r="AE326" s="99"/>
      <c r="AF326" s="99"/>
      <c r="AG326" s="100"/>
      <c r="AH326" s="100"/>
      <c r="AI326" s="100"/>
      <c r="AJ326" s="102"/>
    </row>
    <row r="327" spans="1:36">
      <c r="A327" s="83">
        <v>3</v>
      </c>
      <c r="B327" s="16" t="s">
        <v>2216</v>
      </c>
      <c r="C327" s="71" t="s">
        <v>141</v>
      </c>
      <c r="D327" s="31" t="s">
        <v>59</v>
      </c>
      <c r="E327" s="35" t="s">
        <v>2217</v>
      </c>
      <c r="F327" s="77">
        <v>10</v>
      </c>
      <c r="G327" s="84"/>
      <c r="H327" s="84"/>
      <c r="I327" s="84"/>
      <c r="J327" s="84"/>
      <c r="K327" s="84"/>
      <c r="L327" s="84"/>
      <c r="M327" s="84"/>
      <c r="N327" s="84"/>
      <c r="O327" s="109" t="str">
        <f t="shared" ref="O327:O347" si="26">B327</f>
        <v>08315</v>
      </c>
      <c r="P327" s="110" t="str">
        <f t="shared" si="25"/>
        <v>นางสาวณัฐณิชา หงส์เลิศนภากุล</v>
      </c>
      <c r="Q327" s="109" t="s">
        <v>563</v>
      </c>
      <c r="S327" s="127"/>
      <c r="T327" s="127"/>
      <c r="U327" s="127"/>
      <c r="V327" s="127"/>
    </row>
    <row r="328" spans="1:36">
      <c r="A328" s="83">
        <v>4</v>
      </c>
      <c r="B328" s="16" t="s">
        <v>2218</v>
      </c>
      <c r="C328" s="71" t="s">
        <v>141</v>
      </c>
      <c r="D328" s="31" t="s">
        <v>2219</v>
      </c>
      <c r="E328" s="35" t="s">
        <v>2220</v>
      </c>
      <c r="F328" s="77">
        <v>10</v>
      </c>
      <c r="G328" s="84"/>
      <c r="H328" s="84"/>
      <c r="I328" s="84"/>
      <c r="J328" s="84"/>
      <c r="K328" s="84"/>
      <c r="L328" s="20"/>
      <c r="M328" s="20"/>
      <c r="N328" s="20"/>
      <c r="O328" s="56" t="str">
        <f t="shared" si="26"/>
        <v>08316</v>
      </c>
      <c r="P328" s="18" t="str">
        <f t="shared" si="25"/>
        <v>นางสาวธฤษวรรณ พิริยาภัทร์</v>
      </c>
      <c r="Q328" s="56" t="s">
        <v>563</v>
      </c>
    </row>
    <row r="329" spans="1:36">
      <c r="A329" s="83">
        <v>5</v>
      </c>
      <c r="B329" s="16" t="s">
        <v>2221</v>
      </c>
      <c r="C329" s="71" t="s">
        <v>141</v>
      </c>
      <c r="D329" s="31" t="s">
        <v>2222</v>
      </c>
      <c r="E329" s="35" t="s">
        <v>2223</v>
      </c>
      <c r="F329" s="77">
        <v>10</v>
      </c>
      <c r="G329" s="22"/>
      <c r="H329" s="22"/>
      <c r="I329" s="20"/>
      <c r="J329" s="20"/>
      <c r="K329" s="20"/>
      <c r="L329" s="20"/>
      <c r="M329" s="20"/>
      <c r="N329" s="20"/>
      <c r="O329" s="56" t="str">
        <f>B329</f>
        <v>08317</v>
      </c>
      <c r="P329" s="18" t="str">
        <f>C329&amp;D329&amp;" "&amp;E329</f>
        <v>นางสาวปาลิตา แก้วสนิท</v>
      </c>
      <c r="Q329" s="56" t="s">
        <v>563</v>
      </c>
    </row>
    <row r="330" spans="1:36">
      <c r="A330" s="83">
        <v>6</v>
      </c>
      <c r="B330" s="16" t="s">
        <v>2224</v>
      </c>
      <c r="C330" s="71" t="s">
        <v>141</v>
      </c>
      <c r="D330" s="31" t="s">
        <v>17</v>
      </c>
      <c r="E330" s="35" t="s">
        <v>2225</v>
      </c>
      <c r="F330" s="77">
        <v>10</v>
      </c>
      <c r="G330" s="84"/>
      <c r="H330" s="84"/>
      <c r="I330" s="84"/>
      <c r="J330" s="84"/>
      <c r="K330" s="84"/>
      <c r="L330" s="20"/>
      <c r="M330" s="20"/>
      <c r="N330" s="20"/>
      <c r="O330" s="56" t="str">
        <f t="shared" si="26"/>
        <v>08318</v>
      </c>
      <c r="P330" s="18" t="str">
        <f t="shared" si="25"/>
        <v>นางสาวเปมิกา ศุภลักษณ์</v>
      </c>
      <c r="Q330" s="56" t="s">
        <v>563</v>
      </c>
    </row>
    <row r="331" spans="1:36">
      <c r="A331" s="83">
        <v>7</v>
      </c>
      <c r="B331" s="16" t="s">
        <v>2226</v>
      </c>
      <c r="C331" s="70" t="s">
        <v>141</v>
      </c>
      <c r="D331" s="26" t="s">
        <v>2227</v>
      </c>
      <c r="E331" s="27" t="s">
        <v>2228</v>
      </c>
      <c r="F331" s="77">
        <v>10</v>
      </c>
      <c r="G331" s="84"/>
      <c r="H331" s="84"/>
      <c r="I331" s="84"/>
      <c r="J331" s="84"/>
      <c r="K331" s="84"/>
      <c r="L331" s="20"/>
      <c r="M331" s="20"/>
      <c r="N331" s="20"/>
      <c r="O331" s="56" t="str">
        <f t="shared" si="26"/>
        <v>08319</v>
      </c>
      <c r="P331" s="18" t="str">
        <f t="shared" si="25"/>
        <v>นางสาวพรลภัส บุญวิชัย</v>
      </c>
      <c r="Q331" s="56" t="s">
        <v>563</v>
      </c>
    </row>
    <row r="332" spans="1:36">
      <c r="A332" s="83">
        <v>8</v>
      </c>
      <c r="B332" s="16" t="s">
        <v>2229</v>
      </c>
      <c r="C332" s="71" t="s">
        <v>141</v>
      </c>
      <c r="D332" s="31" t="s">
        <v>2162</v>
      </c>
      <c r="E332" s="35" t="s">
        <v>2230</v>
      </c>
      <c r="F332" s="77">
        <v>10</v>
      </c>
      <c r="G332" s="84"/>
      <c r="H332" s="84"/>
      <c r="I332" s="84"/>
      <c r="J332" s="84"/>
      <c r="K332" s="84"/>
      <c r="L332" s="20"/>
      <c r="M332" s="20"/>
      <c r="N332" s="20"/>
      <c r="O332" s="56" t="str">
        <f t="shared" si="26"/>
        <v>08320</v>
      </c>
      <c r="P332" s="18" t="str">
        <f t="shared" si="25"/>
        <v>นางสาวลลิตภัทร ณ อุบล</v>
      </c>
      <c r="Q332" s="56" t="s">
        <v>563</v>
      </c>
    </row>
    <row r="333" spans="1:36">
      <c r="A333" s="83">
        <v>9</v>
      </c>
      <c r="B333" s="16" t="s">
        <v>2231</v>
      </c>
      <c r="C333" s="71" t="s">
        <v>6</v>
      </c>
      <c r="D333" s="31" t="s">
        <v>1163</v>
      </c>
      <c r="E333" s="35" t="s">
        <v>2232</v>
      </c>
      <c r="F333" s="77">
        <v>10</v>
      </c>
      <c r="G333" s="84"/>
      <c r="H333" s="84"/>
      <c r="I333" s="84"/>
      <c r="J333" s="84"/>
      <c r="K333" s="84"/>
      <c r="L333" s="20"/>
      <c r="M333" s="20"/>
      <c r="N333" s="20"/>
      <c r="O333" s="56" t="str">
        <f t="shared" si="26"/>
        <v>08321</v>
      </c>
      <c r="P333" s="18" t="str">
        <f t="shared" si="25"/>
        <v>นายกรวีร์ นิชรานนท์</v>
      </c>
      <c r="Q333" s="56" t="s">
        <v>563</v>
      </c>
    </row>
    <row r="334" spans="1:36">
      <c r="A334" s="83">
        <v>10</v>
      </c>
      <c r="B334" s="16" t="s">
        <v>2233</v>
      </c>
      <c r="C334" s="71" t="s">
        <v>6</v>
      </c>
      <c r="D334" s="31" t="s">
        <v>62</v>
      </c>
      <c r="E334" s="35" t="s">
        <v>2234</v>
      </c>
      <c r="F334" s="77">
        <v>10</v>
      </c>
      <c r="G334" s="84"/>
      <c r="H334" s="84"/>
      <c r="I334" s="84"/>
      <c r="J334" s="84"/>
      <c r="K334" s="84"/>
      <c r="L334" s="20"/>
      <c r="M334" s="20"/>
      <c r="N334" s="20"/>
      <c r="O334" s="56" t="str">
        <f t="shared" si="26"/>
        <v>08322</v>
      </c>
      <c r="P334" s="18" t="str">
        <f t="shared" si="25"/>
        <v>นายกษิดิศ ด้วงน้อย</v>
      </c>
      <c r="Q334" s="56" t="s">
        <v>563</v>
      </c>
    </row>
    <row r="335" spans="1:36">
      <c r="A335" s="83">
        <v>11</v>
      </c>
      <c r="B335" s="16" t="s">
        <v>2235</v>
      </c>
      <c r="C335" s="71" t="s">
        <v>6</v>
      </c>
      <c r="D335" s="31" t="s">
        <v>72</v>
      </c>
      <c r="E335" s="35" t="s">
        <v>2236</v>
      </c>
      <c r="F335" s="77">
        <v>10</v>
      </c>
      <c r="G335" s="84"/>
      <c r="H335" s="84"/>
      <c r="I335" s="84"/>
      <c r="J335" s="84"/>
      <c r="K335" s="84"/>
      <c r="L335" s="20"/>
      <c r="M335" s="20"/>
      <c r="N335" s="20"/>
      <c r="O335" s="56" t="str">
        <f t="shared" si="26"/>
        <v>08323</v>
      </c>
      <c r="P335" s="18" t="str">
        <f t="shared" si="25"/>
        <v>นายณภัทร เวชปรีชา</v>
      </c>
      <c r="Q335" s="56" t="s">
        <v>563</v>
      </c>
    </row>
    <row r="336" spans="1:36">
      <c r="A336" s="83">
        <v>12</v>
      </c>
      <c r="B336" s="16" t="s">
        <v>2237</v>
      </c>
      <c r="C336" s="71" t="s">
        <v>6</v>
      </c>
      <c r="D336" s="31" t="s">
        <v>2238</v>
      </c>
      <c r="E336" s="35" t="s">
        <v>2289</v>
      </c>
      <c r="F336" s="77">
        <v>10</v>
      </c>
      <c r="G336" s="84"/>
      <c r="H336" s="84"/>
      <c r="I336" s="84"/>
      <c r="J336" s="84"/>
      <c r="K336" s="84"/>
      <c r="L336" s="20"/>
      <c r="M336" s="20"/>
      <c r="N336" s="20"/>
      <c r="O336" s="56" t="str">
        <f t="shared" si="26"/>
        <v>08324</v>
      </c>
      <c r="P336" s="18" t="str">
        <f t="shared" si="25"/>
        <v>นายณัฏฐกิตติ์ ศิริกาญจนโรจน์</v>
      </c>
      <c r="Q336" s="56" t="s">
        <v>563</v>
      </c>
      <c r="S336" s="99" t="s">
        <v>2237</v>
      </c>
      <c r="T336" s="99" t="s">
        <v>2290</v>
      </c>
      <c r="U336" s="99" t="s">
        <v>2292</v>
      </c>
      <c r="V336" s="99"/>
      <c r="W336" s="99"/>
      <c r="X336" s="98"/>
      <c r="Y336" s="99"/>
    </row>
    <row r="337" spans="1:44">
      <c r="A337" s="83">
        <v>13</v>
      </c>
      <c r="B337" s="16" t="s">
        <v>2239</v>
      </c>
      <c r="C337" s="71" t="s">
        <v>6</v>
      </c>
      <c r="D337" s="31" t="s">
        <v>1917</v>
      </c>
      <c r="E337" s="35" t="s">
        <v>2240</v>
      </c>
      <c r="F337" s="77">
        <v>10</v>
      </c>
      <c r="G337" s="84"/>
      <c r="H337" s="84"/>
      <c r="I337" s="84"/>
      <c r="J337" s="84"/>
      <c r="K337" s="84"/>
      <c r="L337" s="20"/>
      <c r="M337" s="20"/>
      <c r="N337" s="20"/>
      <c r="O337" s="56" t="str">
        <f t="shared" si="26"/>
        <v>08325</v>
      </c>
      <c r="P337" s="18" t="str">
        <f t="shared" si="25"/>
        <v>นายณัฐนันท์ ชินวรกิจ</v>
      </c>
      <c r="Q337" s="56" t="s">
        <v>563</v>
      </c>
    </row>
    <row r="338" spans="1:44">
      <c r="A338" s="83">
        <v>14</v>
      </c>
      <c r="B338" s="16" t="s">
        <v>2241</v>
      </c>
      <c r="C338" s="71" t="s">
        <v>6</v>
      </c>
      <c r="D338" s="31" t="s">
        <v>2242</v>
      </c>
      <c r="E338" s="35" t="s">
        <v>2243</v>
      </c>
      <c r="F338" s="77">
        <v>10</v>
      </c>
      <c r="G338" s="84"/>
      <c r="H338" s="84"/>
      <c r="I338" s="84"/>
      <c r="J338" s="84"/>
      <c r="K338" s="84"/>
      <c r="L338" s="20"/>
      <c r="M338" s="20"/>
      <c r="N338" s="20"/>
      <c r="O338" s="56" t="str">
        <f t="shared" si="26"/>
        <v>08326</v>
      </c>
      <c r="P338" s="18" t="str">
        <f t="shared" si="25"/>
        <v>นายทิวัตถ์ ฉัตรคำ</v>
      </c>
      <c r="Q338" s="56" t="s">
        <v>563</v>
      </c>
    </row>
    <row r="339" spans="1:44">
      <c r="A339" s="83">
        <v>15</v>
      </c>
      <c r="B339" s="16" t="s">
        <v>2244</v>
      </c>
      <c r="C339" s="71" t="s">
        <v>6</v>
      </c>
      <c r="D339" s="31" t="s">
        <v>2245</v>
      </c>
      <c r="E339" s="35" t="s">
        <v>2246</v>
      </c>
      <c r="F339" s="77">
        <v>10</v>
      </c>
      <c r="G339" s="84"/>
      <c r="H339" s="84"/>
      <c r="I339" s="84"/>
      <c r="J339" s="84"/>
      <c r="K339" s="84"/>
      <c r="L339" s="20"/>
      <c r="M339" s="20"/>
      <c r="N339" s="20"/>
      <c r="O339" s="56" t="str">
        <f t="shared" si="26"/>
        <v>08327</v>
      </c>
      <c r="P339" s="18" t="str">
        <f t="shared" si="25"/>
        <v>นายธรรมปพน ชีวรุ่งเรืองสกุล</v>
      </c>
      <c r="Q339" s="56" t="s">
        <v>563</v>
      </c>
    </row>
    <row r="340" spans="1:44">
      <c r="A340" s="83">
        <v>16</v>
      </c>
      <c r="B340" s="16" t="s">
        <v>2247</v>
      </c>
      <c r="C340" s="71" t="s">
        <v>6</v>
      </c>
      <c r="D340" s="31" t="s">
        <v>2248</v>
      </c>
      <c r="E340" s="35" t="s">
        <v>2249</v>
      </c>
      <c r="F340" s="77">
        <v>10</v>
      </c>
      <c r="G340" s="84"/>
      <c r="H340" s="84"/>
      <c r="I340" s="84"/>
      <c r="J340" s="84"/>
      <c r="K340" s="84"/>
      <c r="L340" s="20"/>
      <c r="M340" s="20"/>
      <c r="N340" s="20"/>
      <c r="O340" s="56" t="str">
        <f t="shared" si="26"/>
        <v>08328</v>
      </c>
      <c r="P340" s="18" t="str">
        <f t="shared" si="25"/>
        <v>นายธัชชัย ธีรสกุลชล</v>
      </c>
      <c r="Q340" s="56" t="s">
        <v>563</v>
      </c>
    </row>
    <row r="341" spans="1:44">
      <c r="A341" s="83">
        <v>17</v>
      </c>
      <c r="B341" s="16" t="s">
        <v>2250</v>
      </c>
      <c r="C341" s="71" t="s">
        <v>6</v>
      </c>
      <c r="D341" s="31" t="s">
        <v>2251</v>
      </c>
      <c r="E341" s="35" t="s">
        <v>2252</v>
      </c>
      <c r="F341" s="77">
        <v>10</v>
      </c>
      <c r="G341" s="84"/>
      <c r="H341" s="84"/>
      <c r="I341" s="84"/>
      <c r="J341" s="84"/>
      <c r="K341" s="84"/>
      <c r="L341" s="20"/>
      <c r="M341" s="20"/>
      <c r="N341" s="20"/>
      <c r="O341" s="56" t="str">
        <f t="shared" si="26"/>
        <v>08329</v>
      </c>
      <c r="P341" s="18" t="str">
        <f t="shared" si="25"/>
        <v>นายธัมคูณ นิธีกุลวัฒน์</v>
      </c>
      <c r="Q341" s="56" t="s">
        <v>563</v>
      </c>
    </row>
    <row r="342" spans="1:44" s="18" customFormat="1">
      <c r="A342" s="83">
        <v>18</v>
      </c>
      <c r="B342" s="16" t="s">
        <v>2253</v>
      </c>
      <c r="C342" s="71" t="s">
        <v>6</v>
      </c>
      <c r="D342" s="31" t="s">
        <v>2254</v>
      </c>
      <c r="E342" s="35" t="s">
        <v>2255</v>
      </c>
      <c r="F342" s="77">
        <v>10</v>
      </c>
      <c r="G342" s="84"/>
      <c r="H342" s="84"/>
      <c r="I342" s="84"/>
      <c r="J342" s="84"/>
      <c r="K342" s="84"/>
      <c r="L342" s="20"/>
      <c r="M342" s="20"/>
      <c r="N342" s="20"/>
      <c r="O342" s="56" t="str">
        <f t="shared" si="26"/>
        <v>08330</v>
      </c>
      <c r="P342" s="18" t="str">
        <f t="shared" si="25"/>
        <v>นายธีร์ภวินท์ เหมือนเพชร์</v>
      </c>
      <c r="Q342" s="56" t="s">
        <v>563</v>
      </c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</row>
    <row r="343" spans="1:44" s="18" customFormat="1">
      <c r="A343" s="83">
        <v>19</v>
      </c>
      <c r="B343" s="16" t="s">
        <v>2256</v>
      </c>
      <c r="C343" s="71" t="s">
        <v>6</v>
      </c>
      <c r="D343" s="31" t="s">
        <v>2257</v>
      </c>
      <c r="E343" s="35" t="s">
        <v>2258</v>
      </c>
      <c r="F343" s="77">
        <v>10</v>
      </c>
      <c r="G343" s="84"/>
      <c r="H343" s="84"/>
      <c r="I343" s="84"/>
      <c r="J343" s="84"/>
      <c r="K343" s="84"/>
      <c r="L343" s="20"/>
      <c r="M343" s="20"/>
      <c r="N343" s="20"/>
      <c r="O343" s="56" t="str">
        <f t="shared" si="26"/>
        <v>08331</v>
      </c>
      <c r="P343" s="18" t="str">
        <f t="shared" si="25"/>
        <v>นายปัณณทัต ปิยะเกศกุล</v>
      </c>
      <c r="Q343" s="56" t="s">
        <v>563</v>
      </c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</row>
    <row r="344" spans="1:44" s="18" customFormat="1">
      <c r="A344" s="83">
        <v>20</v>
      </c>
      <c r="B344" s="16" t="s">
        <v>2259</v>
      </c>
      <c r="C344" s="71" t="s">
        <v>6</v>
      </c>
      <c r="D344" s="31" t="s">
        <v>2260</v>
      </c>
      <c r="E344" s="35" t="s">
        <v>2261</v>
      </c>
      <c r="F344" s="77">
        <v>10</v>
      </c>
      <c r="G344" s="84"/>
      <c r="H344" s="84"/>
      <c r="I344" s="84"/>
      <c r="J344" s="84"/>
      <c r="K344" s="84"/>
      <c r="L344" s="20"/>
      <c r="M344" s="20"/>
      <c r="N344" s="20"/>
      <c r="O344" s="56" t="str">
        <f t="shared" si="26"/>
        <v>08332</v>
      </c>
      <c r="P344" s="18" t="str">
        <f t="shared" si="25"/>
        <v>นายพิชญ์ อารยะรังษี</v>
      </c>
      <c r="Q344" s="56" t="s">
        <v>563</v>
      </c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</row>
    <row r="345" spans="1:44" s="18" customFormat="1">
      <c r="A345" s="83">
        <v>21</v>
      </c>
      <c r="B345" s="16" t="s">
        <v>2262</v>
      </c>
      <c r="C345" s="71" t="s">
        <v>6</v>
      </c>
      <c r="D345" s="31" t="s">
        <v>931</v>
      </c>
      <c r="E345" s="35" t="s">
        <v>2263</v>
      </c>
      <c r="F345" s="77">
        <v>10</v>
      </c>
      <c r="G345" s="84"/>
      <c r="H345" s="84"/>
      <c r="I345" s="84"/>
      <c r="J345" s="84"/>
      <c r="K345" s="84"/>
      <c r="L345" s="20"/>
      <c r="M345" s="20"/>
      <c r="N345" s="20"/>
      <c r="O345" s="56" t="str">
        <f t="shared" si="26"/>
        <v>08333</v>
      </c>
      <c r="P345" s="18" t="str">
        <f t="shared" si="25"/>
        <v>นายพิชญุตม์ จีระธวัชชัย</v>
      </c>
      <c r="Q345" s="56" t="s">
        <v>563</v>
      </c>
      <c r="R345" s="30"/>
      <c r="S345" s="30"/>
      <c r="T345" s="30"/>
      <c r="U345" s="30"/>
      <c r="V345" s="30"/>
      <c r="W345" s="30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</row>
    <row r="346" spans="1:44" s="18" customFormat="1">
      <c r="A346" s="83">
        <v>22</v>
      </c>
      <c r="B346" s="16" t="s">
        <v>2264</v>
      </c>
      <c r="C346" s="71" t="s">
        <v>6</v>
      </c>
      <c r="D346" s="31" t="s">
        <v>2265</v>
      </c>
      <c r="E346" s="35" t="s">
        <v>2266</v>
      </c>
      <c r="F346" s="77">
        <v>10</v>
      </c>
      <c r="G346" s="84"/>
      <c r="H346" s="84"/>
      <c r="I346" s="84"/>
      <c r="J346" s="84"/>
      <c r="K346" s="84"/>
      <c r="L346" s="20"/>
      <c r="M346" s="20"/>
      <c r="N346" s="20"/>
      <c r="O346" s="56" t="str">
        <f t="shared" si="26"/>
        <v>08334</v>
      </c>
      <c r="P346" s="18" t="str">
        <f t="shared" si="25"/>
        <v>นายสมัชญ์ วัฒนไกวัลวงศ์</v>
      </c>
      <c r="Q346" s="56" t="s">
        <v>563</v>
      </c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</row>
    <row r="347" spans="1:44" s="18" customFormat="1">
      <c r="A347" s="83">
        <v>23</v>
      </c>
      <c r="B347" s="16" t="s">
        <v>2267</v>
      </c>
      <c r="C347" s="71" t="s">
        <v>6</v>
      </c>
      <c r="D347" s="31" t="s">
        <v>443</v>
      </c>
      <c r="E347" s="35" t="s">
        <v>2268</v>
      </c>
      <c r="F347" s="77">
        <v>10</v>
      </c>
      <c r="G347" s="84"/>
      <c r="H347" s="84"/>
      <c r="I347" s="84"/>
      <c r="J347" s="84"/>
      <c r="K347" s="84"/>
      <c r="L347" s="20"/>
      <c r="M347" s="20"/>
      <c r="N347" s="20"/>
      <c r="O347" s="56" t="str">
        <f t="shared" si="26"/>
        <v>08335</v>
      </c>
      <c r="P347" s="18" t="str">
        <f t="shared" si="25"/>
        <v>นายสุวิจักขณ์ ตันวรรณรักษ์</v>
      </c>
      <c r="Q347" s="56" t="s">
        <v>563</v>
      </c>
      <c r="R347" s="30"/>
      <c r="S347" s="30"/>
      <c r="T347" s="30"/>
      <c r="U347" s="30"/>
      <c r="V347" s="30"/>
      <c r="W347" s="30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</row>
    <row r="348" spans="1:44" s="18" customFormat="1">
      <c r="A348" s="83">
        <v>24</v>
      </c>
      <c r="B348" s="16" t="s">
        <v>2269</v>
      </c>
      <c r="C348" s="69" t="s">
        <v>6</v>
      </c>
      <c r="D348" s="53" t="s">
        <v>2270</v>
      </c>
      <c r="E348" s="54" t="s">
        <v>2271</v>
      </c>
      <c r="F348" s="77"/>
      <c r="G348" s="84"/>
      <c r="H348" s="84"/>
      <c r="I348" s="84"/>
      <c r="J348" s="84"/>
      <c r="K348" s="84"/>
      <c r="L348" s="20"/>
      <c r="M348" s="20"/>
      <c r="N348" s="20"/>
      <c r="O348" s="56" t="str">
        <f t="shared" ref="O348" si="27">B348</f>
        <v>08336</v>
      </c>
      <c r="P348" s="18" t="str">
        <f t="shared" ref="P348" si="28">C348&amp;D348&amp;" "&amp;E348</f>
        <v>นายอติวิชญ์ สุภัคชูกุล</v>
      </c>
      <c r="Q348" s="56" t="s">
        <v>563</v>
      </c>
      <c r="R348" s="30"/>
      <c r="S348" s="30"/>
      <c r="T348" s="30"/>
      <c r="U348" s="30"/>
      <c r="V348" s="30"/>
      <c r="W348" s="30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</row>
    <row r="349" spans="1:44">
      <c r="S349" s="128"/>
      <c r="T349" s="127"/>
      <c r="U349" s="127"/>
      <c r="V349" s="127"/>
    </row>
    <row r="350" spans="1:44" s="18" customFormat="1">
      <c r="A350" s="129"/>
      <c r="B350" s="24" t="s">
        <v>12</v>
      </c>
      <c r="C350" s="6">
        <f>COUNTIF($C$325:$C$348,"ด.ญ.")+COUNTIF($C$325:$C$348,"นางสาว")</f>
        <v>8</v>
      </c>
      <c r="D350" s="25" t="s">
        <v>13</v>
      </c>
      <c r="E350" s="6"/>
      <c r="F350" s="74"/>
      <c r="G350" s="3"/>
      <c r="H350" s="3"/>
      <c r="I350" s="3"/>
      <c r="J350" s="3"/>
      <c r="K350" s="3"/>
      <c r="L350" s="3"/>
      <c r="M350" s="3"/>
      <c r="N350" s="3"/>
      <c r="P350" s="4"/>
      <c r="Q350" s="56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</row>
    <row r="351" spans="1:44" s="18" customFormat="1">
      <c r="A351" s="129"/>
      <c r="B351" s="24" t="s">
        <v>14</v>
      </c>
      <c r="C351" s="6">
        <f>COUNTIF($C$326:$C$348,"ด.ช.")+COUNTIF($C$326:$C$348,"นาย")</f>
        <v>16</v>
      </c>
      <c r="D351" s="25" t="s">
        <v>13</v>
      </c>
      <c r="E351" s="6"/>
      <c r="F351" s="74"/>
      <c r="G351" s="3"/>
      <c r="H351" s="3"/>
      <c r="I351" s="3"/>
      <c r="J351" s="3"/>
      <c r="K351" s="3"/>
      <c r="L351" s="3"/>
      <c r="M351" s="3"/>
      <c r="N351" s="3"/>
      <c r="P351" s="4"/>
      <c r="Q351" s="56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</row>
    <row r="352" spans="1:44" s="18" customFormat="1">
      <c r="A352" s="129"/>
      <c r="B352" s="24" t="s">
        <v>15</v>
      </c>
      <c r="C352" s="6">
        <f>C350+C351</f>
        <v>24</v>
      </c>
      <c r="D352" s="25" t="s">
        <v>13</v>
      </c>
      <c r="E352" s="6"/>
      <c r="F352" s="74"/>
      <c r="G352" s="3"/>
      <c r="H352" s="3"/>
      <c r="I352" s="3"/>
      <c r="J352" s="3"/>
      <c r="K352" s="3"/>
      <c r="L352" s="3"/>
      <c r="M352" s="3"/>
      <c r="N352" s="3"/>
      <c r="P352" s="4"/>
      <c r="Q352" s="56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</row>
    <row r="353" spans="1:44" s="18" customFormat="1">
      <c r="A353" s="129"/>
      <c r="B353" s="24"/>
      <c r="C353" s="6"/>
      <c r="D353" s="6"/>
      <c r="E353" s="6"/>
      <c r="F353" s="74"/>
      <c r="G353" s="3"/>
      <c r="H353" s="3"/>
      <c r="I353" s="3"/>
      <c r="J353" s="3"/>
      <c r="K353" s="141" t="s">
        <v>2291</v>
      </c>
      <c r="L353" s="142"/>
      <c r="M353" s="142"/>
      <c r="N353" s="92"/>
      <c r="P353" s="4"/>
      <c r="Q353" s="56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</row>
    <row r="356" spans="1:44" s="18" customFormat="1">
      <c r="A356" s="129"/>
      <c r="B356" s="24" t="s">
        <v>56</v>
      </c>
      <c r="C356" s="25">
        <f>COUNTIF(C$1:C$348,"นาย")</f>
        <v>162</v>
      </c>
      <c r="D356" s="6" t="s">
        <v>13</v>
      </c>
      <c r="E356" s="6"/>
      <c r="F356" s="74"/>
      <c r="G356" s="3"/>
      <c r="H356" s="3"/>
      <c r="I356" s="3"/>
      <c r="J356" s="3"/>
      <c r="K356" s="3"/>
      <c r="L356" s="3"/>
      <c r="M356" s="3"/>
      <c r="N356" s="3"/>
      <c r="P356" s="4"/>
      <c r="Q356" s="56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</row>
    <row r="357" spans="1:44" s="6" customFormat="1">
      <c r="A357" s="129"/>
      <c r="B357" s="24" t="s">
        <v>57</v>
      </c>
      <c r="C357" s="25">
        <f>COUNTIF(C$1:C$348,"นางสาว")</f>
        <v>82</v>
      </c>
      <c r="D357" s="6" t="s">
        <v>13</v>
      </c>
      <c r="F357" s="74"/>
      <c r="G357" s="3"/>
      <c r="H357" s="3"/>
      <c r="I357" s="3"/>
      <c r="J357" s="3"/>
      <c r="K357" s="3"/>
      <c r="L357" s="3"/>
      <c r="M357" s="3"/>
      <c r="N357" s="3"/>
      <c r="O357" s="18"/>
      <c r="P357" s="4"/>
      <c r="Q357" s="56"/>
      <c r="R357" s="4"/>
      <c r="S357" s="4"/>
      <c r="T357" s="4"/>
      <c r="U357" s="4"/>
      <c r="V357" s="4"/>
      <c r="W357" s="4"/>
      <c r="X357" s="18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</row>
    <row r="358" spans="1:44" s="6" customFormat="1">
      <c r="A358" s="129"/>
      <c r="B358" s="24" t="s">
        <v>58</v>
      </c>
      <c r="C358" s="25">
        <f>COUNTIF(C$1:C$348,"นาย")+COUNTIF(C$1:C$348,"นางสาว")</f>
        <v>244</v>
      </c>
      <c r="D358" s="6" t="s">
        <v>13</v>
      </c>
      <c r="F358" s="74"/>
      <c r="G358" s="3"/>
      <c r="H358" s="3"/>
      <c r="I358" s="3"/>
      <c r="J358" s="3"/>
      <c r="K358" s="3"/>
      <c r="L358" s="3"/>
      <c r="M358" s="3"/>
      <c r="N358" s="3"/>
      <c r="O358" s="18"/>
      <c r="P358" s="4"/>
      <c r="Q358" s="56"/>
      <c r="R358" s="4"/>
      <c r="S358" s="4"/>
      <c r="T358" s="4"/>
      <c r="U358" s="4"/>
      <c r="V358" s="4"/>
      <c r="W358" s="4"/>
      <c r="X358" s="18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</row>
  </sheetData>
  <mergeCells count="60">
    <mergeCell ref="C1:K1"/>
    <mergeCell ref="C2:K2"/>
    <mergeCell ref="A3:B3"/>
    <mergeCell ref="C5:E5"/>
    <mergeCell ref="H34:J34"/>
    <mergeCell ref="K34:M34"/>
    <mergeCell ref="C108:K108"/>
    <mergeCell ref="C36:K36"/>
    <mergeCell ref="C37:K37"/>
    <mergeCell ref="A38:B38"/>
    <mergeCell ref="C40:E40"/>
    <mergeCell ref="K69:M69"/>
    <mergeCell ref="C71:K71"/>
    <mergeCell ref="C72:K72"/>
    <mergeCell ref="A73:B73"/>
    <mergeCell ref="C75:E75"/>
    <mergeCell ref="K105:M105"/>
    <mergeCell ref="C107:K107"/>
    <mergeCell ref="C182:E182"/>
    <mergeCell ref="A109:B109"/>
    <mergeCell ref="C111:E111"/>
    <mergeCell ref="K140:M140"/>
    <mergeCell ref="C142:K142"/>
    <mergeCell ref="C143:K143"/>
    <mergeCell ref="A144:B144"/>
    <mergeCell ref="F110:N110"/>
    <mergeCell ref="C146:E146"/>
    <mergeCell ref="K176:M176"/>
    <mergeCell ref="C178:K178"/>
    <mergeCell ref="C179:K179"/>
    <mergeCell ref="A180:B180"/>
    <mergeCell ref="F109:N109"/>
    <mergeCell ref="C284:K284"/>
    <mergeCell ref="K211:M211"/>
    <mergeCell ref="C213:K213"/>
    <mergeCell ref="C214:K214"/>
    <mergeCell ref="A215:B215"/>
    <mergeCell ref="C217:E217"/>
    <mergeCell ref="K247:M247"/>
    <mergeCell ref="C249:K249"/>
    <mergeCell ref="C250:K250"/>
    <mergeCell ref="A251:B251"/>
    <mergeCell ref="C253:E253"/>
    <mergeCell ref="K282:M282"/>
    <mergeCell ref="A322:B322"/>
    <mergeCell ref="C324:E324"/>
    <mergeCell ref="K353:M353"/>
    <mergeCell ref="C3:E3"/>
    <mergeCell ref="C4:E4"/>
    <mergeCell ref="F3:N3"/>
    <mergeCell ref="F4:N4"/>
    <mergeCell ref="F38:N38"/>
    <mergeCell ref="F39:N39"/>
    <mergeCell ref="F73:N73"/>
    <mergeCell ref="C285:K285"/>
    <mergeCell ref="A286:B286"/>
    <mergeCell ref="C288:E288"/>
    <mergeCell ref="K318:M318"/>
    <mergeCell ref="C320:K320"/>
    <mergeCell ref="C321:K321"/>
  </mergeCells>
  <pageMargins left="0.74803149606299213" right="0.15748031496062992" top="0.78740157480314965" bottom="0.78740157480314965" header="0.51181102362204722" footer="0.51181102362204722"/>
  <pageSetup paperSize="9" scale="97" orientation="portrait" r:id="rId1"/>
  <rowBreaks count="9" manualBreakCount="9">
    <brk id="35" max="13" man="1"/>
    <brk id="70" max="13" man="1"/>
    <brk id="106" max="13" man="1"/>
    <brk id="141" max="13" man="1"/>
    <brk id="177" max="13" man="1"/>
    <brk id="212" max="13" man="1"/>
    <brk id="248" max="13" man="1"/>
    <brk id="283" max="13" man="1"/>
    <brk id="31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AR351"/>
  <sheetViews>
    <sheetView view="pageBreakPreview" topLeftCell="A315" zoomScaleNormal="115" zoomScaleSheetLayoutView="100" workbookViewId="0">
      <selection activeCell="B319" sqref="B319:E319"/>
    </sheetView>
  </sheetViews>
  <sheetFormatPr defaultRowHeight="21"/>
  <cols>
    <col min="1" max="1" width="6.83203125" style="1" customWidth="1"/>
    <col min="2" max="2" width="16" style="24" customWidth="1"/>
    <col min="3" max="3" width="8.6640625" style="6" customWidth="1"/>
    <col min="4" max="4" width="18.1640625" style="6" bestFit="1" customWidth="1"/>
    <col min="5" max="5" width="16.33203125" style="6" bestFit="1" customWidth="1"/>
    <col min="6" max="6" width="4.83203125" style="74" customWidth="1"/>
    <col min="7" max="14" width="4.83203125" style="3" customWidth="1"/>
    <col min="15" max="15" width="10.1640625" style="18" customWidth="1"/>
    <col min="16" max="16" width="33.33203125" style="4" bestFit="1" customWidth="1"/>
    <col min="17" max="17" width="8" style="56" customWidth="1"/>
    <col min="18" max="18" width="7.83203125" style="4" customWidth="1"/>
    <col min="19" max="19" width="9.33203125" style="4" customWidth="1"/>
    <col min="20" max="20" width="27.6640625" style="4" bestFit="1" customWidth="1"/>
    <col min="21" max="23" width="9.33203125" style="4" customWidth="1"/>
    <col min="24" max="24" width="9.33203125" style="18" customWidth="1"/>
    <col min="25" max="30" width="9.33203125" style="4" customWidth="1"/>
    <col min="31" max="31" width="4.6640625" style="4" customWidth="1"/>
    <col min="32" max="32" width="6.1640625" style="4" customWidth="1"/>
    <col min="33" max="33" width="7.1640625" style="4" customWidth="1"/>
    <col min="34" max="34" width="30" style="4" bestFit="1" customWidth="1"/>
    <col min="35" max="35" width="6.1640625" style="4" customWidth="1"/>
    <col min="36" max="38" width="9.33203125" style="4" customWidth="1"/>
    <col min="39" max="39" width="6.1640625" style="4" bestFit="1" customWidth="1"/>
    <col min="40" max="40" width="20.83203125" style="4" bestFit="1" customWidth="1"/>
    <col min="41" max="41" width="5.5" style="4" bestFit="1" customWidth="1"/>
    <col min="42" max="48" width="9.33203125" style="4" customWidth="1"/>
    <col min="49" max="16384" width="9.33203125" style="4"/>
  </cols>
  <sheetData>
    <row r="1" spans="1:17" ht="26.25">
      <c r="B1" s="2"/>
      <c r="C1" s="146" t="s">
        <v>0</v>
      </c>
      <c r="D1" s="146"/>
      <c r="E1" s="146"/>
      <c r="F1" s="146"/>
      <c r="G1" s="146"/>
      <c r="H1" s="146"/>
      <c r="I1" s="146"/>
      <c r="J1" s="146"/>
      <c r="K1" s="146"/>
    </row>
    <row r="2" spans="1:17" ht="25.5" customHeight="1">
      <c r="B2" s="5"/>
      <c r="C2" s="145" t="s">
        <v>1506</v>
      </c>
      <c r="D2" s="145"/>
      <c r="E2" s="145"/>
      <c r="F2" s="145"/>
      <c r="G2" s="145"/>
      <c r="H2" s="145"/>
      <c r="I2" s="145"/>
      <c r="J2" s="145"/>
      <c r="K2" s="145"/>
    </row>
    <row r="3" spans="1:17">
      <c r="A3" s="137" t="s">
        <v>1</v>
      </c>
      <c r="B3" s="137"/>
      <c r="C3" s="48" t="s">
        <v>819</v>
      </c>
      <c r="D3" s="48"/>
      <c r="E3" s="48"/>
      <c r="F3" s="143" t="s">
        <v>1538</v>
      </c>
      <c r="G3" s="143"/>
      <c r="H3" s="143"/>
      <c r="I3" s="143"/>
      <c r="J3" s="143"/>
      <c r="K3" s="143"/>
      <c r="L3" s="143"/>
      <c r="M3" s="143"/>
      <c r="N3" s="143"/>
    </row>
    <row r="4" spans="1:17">
      <c r="A4" s="7"/>
      <c r="B4" s="8"/>
      <c r="C4" s="48" t="s">
        <v>820</v>
      </c>
      <c r="D4" s="48"/>
      <c r="E4" s="48"/>
      <c r="F4" s="75"/>
      <c r="G4" s="10"/>
      <c r="H4" s="10"/>
      <c r="I4" s="10"/>
      <c r="J4" s="10"/>
      <c r="K4" s="11"/>
      <c r="L4" s="11"/>
      <c r="M4" s="10"/>
      <c r="N4" s="10"/>
    </row>
    <row r="5" spans="1:17">
      <c r="A5" s="12" t="s">
        <v>2</v>
      </c>
      <c r="B5" s="106" t="s">
        <v>3</v>
      </c>
      <c r="C5" s="138" t="s">
        <v>4</v>
      </c>
      <c r="D5" s="139"/>
      <c r="E5" s="139"/>
      <c r="F5" s="76"/>
      <c r="G5" s="14"/>
      <c r="H5" s="14"/>
      <c r="I5" s="14"/>
      <c r="J5" s="14"/>
      <c r="K5" s="14"/>
      <c r="L5" s="14"/>
      <c r="M5" s="14"/>
      <c r="N5" s="14"/>
    </row>
    <row r="6" spans="1:17">
      <c r="A6" s="105">
        <v>1</v>
      </c>
      <c r="B6" s="89" t="s">
        <v>821</v>
      </c>
      <c r="C6" s="66" t="s">
        <v>141</v>
      </c>
      <c r="D6" s="53" t="s">
        <v>822</v>
      </c>
      <c r="E6" s="53" t="s">
        <v>85</v>
      </c>
      <c r="F6" s="77">
        <v>1</v>
      </c>
      <c r="G6" s="105"/>
      <c r="H6" s="105"/>
      <c r="I6" s="105"/>
      <c r="J6" s="17"/>
      <c r="K6" s="17"/>
      <c r="L6" s="17"/>
      <c r="M6" s="17"/>
      <c r="N6" s="17"/>
      <c r="O6" s="57" t="str">
        <f>B6</f>
        <v>07857</v>
      </c>
      <c r="P6" s="18" t="str">
        <f>C6&amp;D6&amp;" "&amp;E6</f>
        <v>นางสาวกมลนัทธ์ มหิทธิโรจน์</v>
      </c>
      <c r="Q6" s="57" t="s">
        <v>117</v>
      </c>
    </row>
    <row r="7" spans="1:17">
      <c r="A7" s="105">
        <v>2</v>
      </c>
      <c r="B7" s="16" t="s">
        <v>823</v>
      </c>
      <c r="C7" s="66" t="s">
        <v>141</v>
      </c>
      <c r="D7" s="53" t="s">
        <v>824</v>
      </c>
      <c r="E7" s="19" t="s">
        <v>825</v>
      </c>
      <c r="F7" s="77">
        <v>1</v>
      </c>
      <c r="G7" s="20"/>
      <c r="H7" s="20"/>
      <c r="I7" s="20"/>
      <c r="J7" s="20"/>
      <c r="K7" s="20"/>
      <c r="L7" s="20"/>
      <c r="M7" s="20"/>
      <c r="N7" s="20"/>
      <c r="O7" s="57" t="str">
        <f t="shared" ref="O7:O28" si="0">B7</f>
        <v>07858</v>
      </c>
      <c r="P7" s="18" t="str">
        <f t="shared" ref="P7:P28" si="1">C7&amp;D7&amp;" "&amp;E7</f>
        <v>นางสาวเตชินี พิริยะวรากุล</v>
      </c>
      <c r="Q7" s="57" t="s">
        <v>117</v>
      </c>
    </row>
    <row r="8" spans="1:17">
      <c r="A8" s="105">
        <v>3</v>
      </c>
      <c r="B8" s="16" t="s">
        <v>826</v>
      </c>
      <c r="C8" s="67" t="s">
        <v>141</v>
      </c>
      <c r="D8" s="21" t="s">
        <v>827</v>
      </c>
      <c r="E8" s="21" t="s">
        <v>828</v>
      </c>
      <c r="F8" s="77">
        <v>1</v>
      </c>
      <c r="G8" s="20"/>
      <c r="H8" s="20"/>
      <c r="I8" s="20"/>
      <c r="J8" s="20"/>
      <c r="K8" s="20"/>
      <c r="L8" s="20"/>
      <c r="M8" s="20"/>
      <c r="N8" s="20"/>
      <c r="O8" s="57" t="str">
        <f t="shared" si="0"/>
        <v>07859</v>
      </c>
      <c r="P8" s="18" t="str">
        <f t="shared" si="1"/>
        <v>นางสาวนภัสนันท์ แซ่ลิ่ม</v>
      </c>
      <c r="Q8" s="57" t="s">
        <v>117</v>
      </c>
    </row>
    <row r="9" spans="1:17">
      <c r="A9" s="105">
        <v>4</v>
      </c>
      <c r="B9" s="16" t="s">
        <v>829</v>
      </c>
      <c r="C9" s="67" t="s">
        <v>141</v>
      </c>
      <c r="D9" s="21" t="s">
        <v>830</v>
      </c>
      <c r="E9" s="21" t="s">
        <v>831</v>
      </c>
      <c r="F9" s="77">
        <v>1</v>
      </c>
      <c r="G9" s="20"/>
      <c r="H9" s="20"/>
      <c r="I9" s="20"/>
      <c r="J9" s="20"/>
      <c r="K9" s="20"/>
      <c r="L9" s="20"/>
      <c r="M9" s="20"/>
      <c r="N9" s="20"/>
      <c r="O9" s="57" t="str">
        <f t="shared" si="0"/>
        <v>07860</v>
      </c>
      <c r="P9" s="18" t="str">
        <f t="shared" si="1"/>
        <v>นางสาวปทิตตา ฉัตรวิชชานนท์</v>
      </c>
      <c r="Q9" s="57" t="s">
        <v>117</v>
      </c>
    </row>
    <row r="10" spans="1:17">
      <c r="A10" s="105">
        <v>5</v>
      </c>
      <c r="B10" s="16" t="s">
        <v>832</v>
      </c>
      <c r="C10" s="67" t="s">
        <v>141</v>
      </c>
      <c r="D10" s="21" t="s">
        <v>833</v>
      </c>
      <c r="E10" s="21" t="s">
        <v>834</v>
      </c>
      <c r="F10" s="77">
        <v>1</v>
      </c>
      <c r="G10" s="20"/>
      <c r="H10" s="20"/>
      <c r="I10" s="20"/>
      <c r="J10" s="20"/>
      <c r="K10" s="20"/>
      <c r="L10" s="20"/>
      <c r="M10" s="20"/>
      <c r="N10" s="20"/>
      <c r="O10" s="57" t="str">
        <f t="shared" si="0"/>
        <v>07861</v>
      </c>
      <c r="P10" s="18" t="str">
        <f t="shared" si="1"/>
        <v>นางสาวปัทมพร จุลเสนีย์ชร</v>
      </c>
      <c r="Q10" s="57" t="s">
        <v>117</v>
      </c>
    </row>
    <row r="11" spans="1:17">
      <c r="A11" s="105">
        <v>6</v>
      </c>
      <c r="B11" s="16" t="s">
        <v>835</v>
      </c>
      <c r="C11" s="67" t="s">
        <v>141</v>
      </c>
      <c r="D11" s="21" t="s">
        <v>836</v>
      </c>
      <c r="E11" s="21" t="s">
        <v>837</v>
      </c>
      <c r="F11" s="77">
        <v>1</v>
      </c>
      <c r="G11" s="22"/>
      <c r="H11" s="22"/>
      <c r="I11" s="20"/>
      <c r="J11" s="20"/>
      <c r="K11" s="20"/>
      <c r="L11" s="20"/>
      <c r="M11" s="20"/>
      <c r="N11" s="20"/>
      <c r="O11" s="57" t="str">
        <f t="shared" si="0"/>
        <v>07862</v>
      </c>
      <c r="P11" s="18" t="str">
        <f t="shared" si="1"/>
        <v>นางสาวพรประดับ บุญรอด</v>
      </c>
      <c r="Q11" s="57" t="s">
        <v>117</v>
      </c>
    </row>
    <row r="12" spans="1:17">
      <c r="A12" s="105">
        <v>7</v>
      </c>
      <c r="B12" s="16" t="s">
        <v>838</v>
      </c>
      <c r="C12" s="67" t="s">
        <v>141</v>
      </c>
      <c r="D12" s="21" t="s">
        <v>839</v>
      </c>
      <c r="E12" s="21" t="s">
        <v>840</v>
      </c>
      <c r="F12" s="77">
        <v>1</v>
      </c>
      <c r="G12" s="20"/>
      <c r="H12" s="20"/>
      <c r="I12" s="20"/>
      <c r="J12" s="20"/>
      <c r="K12" s="20"/>
      <c r="L12" s="20"/>
      <c r="M12" s="20"/>
      <c r="N12" s="20"/>
      <c r="O12" s="57" t="str">
        <f t="shared" si="0"/>
        <v>07863</v>
      </c>
      <c r="P12" s="18" t="str">
        <f t="shared" si="1"/>
        <v>นางสาวพิมพ์วุฒิ เนติสุนทร</v>
      </c>
      <c r="Q12" s="57" t="s">
        <v>117</v>
      </c>
    </row>
    <row r="13" spans="1:17">
      <c r="A13" s="105">
        <v>8</v>
      </c>
      <c r="B13" s="16" t="s">
        <v>841</v>
      </c>
      <c r="C13" s="67" t="s">
        <v>6</v>
      </c>
      <c r="D13" s="21" t="s">
        <v>62</v>
      </c>
      <c r="E13" s="21" t="s">
        <v>842</v>
      </c>
      <c r="F13" s="77">
        <v>1</v>
      </c>
      <c r="G13" s="20"/>
      <c r="H13" s="20"/>
      <c r="I13" s="20"/>
      <c r="J13" s="20"/>
      <c r="K13" s="20"/>
      <c r="L13" s="20"/>
      <c r="M13" s="20"/>
      <c r="N13" s="20"/>
      <c r="O13" s="57" t="str">
        <f t="shared" si="0"/>
        <v>07864</v>
      </c>
      <c r="P13" s="18" t="str">
        <f t="shared" si="1"/>
        <v>นายกษิดิศ ศานต์รักษ์</v>
      </c>
      <c r="Q13" s="57" t="s">
        <v>117</v>
      </c>
    </row>
    <row r="14" spans="1:17">
      <c r="A14" s="105">
        <v>9</v>
      </c>
      <c r="B14" s="16" t="s">
        <v>843</v>
      </c>
      <c r="C14" s="67" t="s">
        <v>6</v>
      </c>
      <c r="D14" s="21" t="s">
        <v>844</v>
      </c>
      <c r="E14" s="21" t="s">
        <v>845</v>
      </c>
      <c r="F14" s="77">
        <v>1</v>
      </c>
      <c r="G14" s="20"/>
      <c r="H14" s="20"/>
      <c r="I14" s="20"/>
      <c r="J14" s="20"/>
      <c r="K14" s="20"/>
      <c r="L14" s="20"/>
      <c r="M14" s="20"/>
      <c r="N14" s="20"/>
      <c r="O14" s="57" t="str">
        <f t="shared" si="0"/>
        <v>07865</v>
      </c>
      <c r="P14" s="18" t="str">
        <f t="shared" si="1"/>
        <v>นายจักรกฤษณ์ ตันซื่อ</v>
      </c>
      <c r="Q14" s="57" t="s">
        <v>117</v>
      </c>
    </row>
    <row r="15" spans="1:17">
      <c r="A15" s="105">
        <v>10</v>
      </c>
      <c r="B15" s="16" t="s">
        <v>846</v>
      </c>
      <c r="C15" s="67" t="s">
        <v>6</v>
      </c>
      <c r="D15" s="21" t="s">
        <v>109</v>
      </c>
      <c r="E15" s="23" t="s">
        <v>847</v>
      </c>
      <c r="F15" s="77">
        <v>1</v>
      </c>
      <c r="G15" s="20"/>
      <c r="H15" s="20"/>
      <c r="I15" s="20"/>
      <c r="J15" s="20"/>
      <c r="K15" s="20"/>
      <c r="L15" s="20"/>
      <c r="M15" s="20"/>
      <c r="N15" s="20"/>
      <c r="O15" s="57" t="str">
        <f t="shared" si="0"/>
        <v>07866</v>
      </c>
      <c r="P15" s="18" t="str">
        <f t="shared" si="1"/>
        <v>นายเจษฎากร ผลลาภ</v>
      </c>
      <c r="Q15" s="57" t="s">
        <v>117</v>
      </c>
    </row>
    <row r="16" spans="1:17">
      <c r="A16" s="105">
        <v>11</v>
      </c>
      <c r="B16" s="16" t="s">
        <v>848</v>
      </c>
      <c r="C16" s="67" t="s">
        <v>6</v>
      </c>
      <c r="D16" s="21" t="s">
        <v>849</v>
      </c>
      <c r="E16" s="21" t="s">
        <v>850</v>
      </c>
      <c r="F16" s="77">
        <v>1</v>
      </c>
      <c r="G16" s="20"/>
      <c r="H16" s="20"/>
      <c r="I16" s="20"/>
      <c r="J16" s="20"/>
      <c r="K16" s="20"/>
      <c r="L16" s="20"/>
      <c r="M16" s="20"/>
      <c r="N16" s="20"/>
      <c r="O16" s="57" t="str">
        <f t="shared" si="0"/>
        <v>07867</v>
      </c>
      <c r="P16" s="18" t="str">
        <f t="shared" si="1"/>
        <v>นายณรรถกฤษ ธีระรัชชานนท์</v>
      </c>
      <c r="Q16" s="57" t="s">
        <v>117</v>
      </c>
    </row>
    <row r="17" spans="1:17">
      <c r="A17" s="105">
        <v>12</v>
      </c>
      <c r="B17" s="16" t="s">
        <v>851</v>
      </c>
      <c r="C17" s="67" t="s">
        <v>6</v>
      </c>
      <c r="D17" s="21" t="s">
        <v>45</v>
      </c>
      <c r="E17" s="21" t="s">
        <v>852</v>
      </c>
      <c r="F17" s="77">
        <v>1</v>
      </c>
      <c r="G17" s="20"/>
      <c r="H17" s="20"/>
      <c r="I17" s="22"/>
      <c r="J17" s="20"/>
      <c r="K17" s="20"/>
      <c r="L17" s="20"/>
      <c r="M17" s="20"/>
      <c r="N17" s="20"/>
      <c r="O17" s="57" t="str">
        <f t="shared" si="0"/>
        <v>07868</v>
      </c>
      <c r="P17" s="18" t="str">
        <f t="shared" si="1"/>
        <v>นายณัฐกิตติ์ ชัยเจริญไมตรี</v>
      </c>
      <c r="Q17" s="57" t="s">
        <v>117</v>
      </c>
    </row>
    <row r="18" spans="1:17">
      <c r="A18" s="105">
        <v>13</v>
      </c>
      <c r="B18" s="16" t="s">
        <v>853</v>
      </c>
      <c r="C18" s="67" t="s">
        <v>6</v>
      </c>
      <c r="D18" s="23" t="s">
        <v>854</v>
      </c>
      <c r="E18" s="21" t="s">
        <v>855</v>
      </c>
      <c r="F18" s="77">
        <v>1</v>
      </c>
      <c r="G18" s="20"/>
      <c r="H18" s="20"/>
      <c r="I18" s="20"/>
      <c r="J18" s="20"/>
      <c r="K18" s="20"/>
      <c r="L18" s="20"/>
      <c r="M18" s="20"/>
      <c r="N18" s="20"/>
      <c r="O18" s="57" t="str">
        <f t="shared" si="0"/>
        <v>07869</v>
      </c>
      <c r="P18" s="18" t="str">
        <f t="shared" si="1"/>
        <v>นายนพณัฐ นันทุรัตน์</v>
      </c>
      <c r="Q18" s="57" t="s">
        <v>117</v>
      </c>
    </row>
    <row r="19" spans="1:17">
      <c r="A19" s="105">
        <v>14</v>
      </c>
      <c r="B19" s="16" t="s">
        <v>856</v>
      </c>
      <c r="C19" s="67" t="s">
        <v>6</v>
      </c>
      <c r="D19" s="21" t="s">
        <v>857</v>
      </c>
      <c r="E19" s="21" t="s">
        <v>858</v>
      </c>
      <c r="F19" s="77">
        <v>1</v>
      </c>
      <c r="G19" s="20"/>
      <c r="H19" s="20"/>
      <c r="I19" s="22"/>
      <c r="J19" s="20"/>
      <c r="K19" s="20"/>
      <c r="L19" s="20"/>
      <c r="M19" s="20"/>
      <c r="N19" s="20"/>
      <c r="O19" s="57" t="str">
        <f t="shared" si="0"/>
        <v>07870</v>
      </c>
      <c r="P19" s="18" t="str">
        <f t="shared" si="1"/>
        <v>นายนรภัทร แท่นมณี</v>
      </c>
      <c r="Q19" s="57" t="s">
        <v>117</v>
      </c>
    </row>
    <row r="20" spans="1:17">
      <c r="A20" s="105">
        <v>15</v>
      </c>
      <c r="B20" s="16" t="s">
        <v>859</v>
      </c>
      <c r="C20" s="67" t="s">
        <v>6</v>
      </c>
      <c r="D20" s="21" t="s">
        <v>26</v>
      </c>
      <c r="E20" s="21" t="s">
        <v>9</v>
      </c>
      <c r="F20" s="77">
        <v>1</v>
      </c>
      <c r="G20" s="20"/>
      <c r="H20" s="20"/>
      <c r="I20" s="20"/>
      <c r="J20" s="20"/>
      <c r="K20" s="20"/>
      <c r="L20" s="20"/>
      <c r="M20" s="20"/>
      <c r="N20" s="20"/>
      <c r="O20" s="57" t="str">
        <f t="shared" si="0"/>
        <v>07871</v>
      </c>
      <c r="P20" s="18" t="str">
        <f t="shared" si="1"/>
        <v>นายภาคิน ส่งศรีบุญสิทธิ์</v>
      </c>
      <c r="Q20" s="57" t="s">
        <v>117</v>
      </c>
    </row>
    <row r="21" spans="1:17">
      <c r="A21" s="105">
        <v>16</v>
      </c>
      <c r="B21" s="16" t="s">
        <v>860</v>
      </c>
      <c r="C21" s="67" t="s">
        <v>6</v>
      </c>
      <c r="D21" s="21" t="s">
        <v>861</v>
      </c>
      <c r="E21" s="21" t="s">
        <v>862</v>
      </c>
      <c r="F21" s="77">
        <v>1</v>
      </c>
      <c r="G21" s="20"/>
      <c r="H21" s="20"/>
      <c r="I21" s="20"/>
      <c r="J21" s="20"/>
      <c r="K21" s="20"/>
      <c r="L21" s="20"/>
      <c r="M21" s="20"/>
      <c r="N21" s="20"/>
      <c r="O21" s="57" t="str">
        <f t="shared" si="0"/>
        <v>07872</v>
      </c>
      <c r="P21" s="18" t="str">
        <f t="shared" si="1"/>
        <v>นายภูมินทร์ วิมุตติโกศล</v>
      </c>
      <c r="Q21" s="57" t="s">
        <v>117</v>
      </c>
    </row>
    <row r="22" spans="1:17">
      <c r="A22" s="105">
        <v>17</v>
      </c>
      <c r="B22" s="16" t="s">
        <v>863</v>
      </c>
      <c r="C22" s="67" t="s">
        <v>6</v>
      </c>
      <c r="D22" s="21" t="s">
        <v>89</v>
      </c>
      <c r="E22" s="21" t="s">
        <v>864</v>
      </c>
      <c r="F22" s="77">
        <v>1</v>
      </c>
      <c r="G22" s="22"/>
      <c r="H22" s="22"/>
      <c r="I22" s="20"/>
      <c r="J22" s="20"/>
      <c r="K22" s="20"/>
      <c r="L22" s="20"/>
      <c r="M22" s="20"/>
      <c r="N22" s="20"/>
      <c r="O22" s="57" t="str">
        <f t="shared" si="0"/>
        <v>07873</v>
      </c>
      <c r="P22" s="18" t="str">
        <f t="shared" si="1"/>
        <v>นายภูมิพัฒน์ ซิมธวัธชัย</v>
      </c>
      <c r="Q22" s="57" t="s">
        <v>117</v>
      </c>
    </row>
    <row r="23" spans="1:17">
      <c r="A23" s="105">
        <v>18</v>
      </c>
      <c r="B23" s="16" t="s">
        <v>865</v>
      </c>
      <c r="C23" s="67" t="s">
        <v>6</v>
      </c>
      <c r="D23" s="21" t="s">
        <v>866</v>
      </c>
      <c r="E23" s="21" t="s">
        <v>867</v>
      </c>
      <c r="F23" s="77">
        <v>1</v>
      </c>
      <c r="G23" s="20"/>
      <c r="H23" s="20"/>
      <c r="I23" s="20"/>
      <c r="J23" s="20"/>
      <c r="K23" s="20"/>
      <c r="L23" s="20"/>
      <c r="M23" s="20"/>
      <c r="N23" s="20"/>
      <c r="O23" s="57" t="str">
        <f t="shared" si="0"/>
        <v>07874</v>
      </c>
      <c r="P23" s="18" t="str">
        <f t="shared" si="1"/>
        <v>นายราเมศวร์ พรหมคง</v>
      </c>
      <c r="Q23" s="57" t="s">
        <v>117</v>
      </c>
    </row>
    <row r="24" spans="1:17">
      <c r="A24" s="105">
        <v>19</v>
      </c>
      <c r="B24" s="16" t="s">
        <v>868</v>
      </c>
      <c r="C24" s="67" t="s">
        <v>6</v>
      </c>
      <c r="D24" s="21" t="s">
        <v>869</v>
      </c>
      <c r="E24" s="21" t="s">
        <v>870</v>
      </c>
      <c r="F24" s="77">
        <v>1</v>
      </c>
      <c r="G24" s="20"/>
      <c r="H24" s="20"/>
      <c r="I24" s="22"/>
      <c r="J24" s="20"/>
      <c r="K24" s="20"/>
      <c r="L24" s="20"/>
      <c r="M24" s="20"/>
      <c r="N24" s="20"/>
      <c r="O24" s="57" t="str">
        <f t="shared" si="0"/>
        <v>07875</v>
      </c>
      <c r="P24" s="18" t="str">
        <f t="shared" si="1"/>
        <v>นายวรัชญะ วัชโรทยางกูร</v>
      </c>
      <c r="Q24" s="57" t="s">
        <v>117</v>
      </c>
    </row>
    <row r="25" spans="1:17">
      <c r="A25" s="105">
        <v>20</v>
      </c>
      <c r="B25" s="16" t="s">
        <v>871</v>
      </c>
      <c r="C25" s="68" t="s">
        <v>6</v>
      </c>
      <c r="D25" s="21" t="s">
        <v>872</v>
      </c>
      <c r="E25" s="21" t="s">
        <v>873</v>
      </c>
      <c r="F25" s="77">
        <v>1</v>
      </c>
      <c r="G25" s="22"/>
      <c r="H25" s="22"/>
      <c r="I25" s="20"/>
      <c r="J25" s="20"/>
      <c r="K25" s="20"/>
      <c r="L25" s="20"/>
      <c r="M25" s="20"/>
      <c r="N25" s="20"/>
      <c r="O25" s="57" t="str">
        <f t="shared" si="0"/>
        <v>07876</v>
      </c>
      <c r="P25" s="18" t="str">
        <f t="shared" si="1"/>
        <v>นายวริทธิ์ วงศ์วิจิตรวณิช</v>
      </c>
      <c r="Q25" s="57" t="s">
        <v>117</v>
      </c>
    </row>
    <row r="26" spans="1:17">
      <c r="A26" s="105">
        <v>21</v>
      </c>
      <c r="B26" s="16" t="s">
        <v>874</v>
      </c>
      <c r="C26" s="68" t="s">
        <v>6</v>
      </c>
      <c r="D26" s="23" t="s">
        <v>875</v>
      </c>
      <c r="E26" s="23" t="s">
        <v>876</v>
      </c>
      <c r="F26" s="77">
        <v>1</v>
      </c>
      <c r="G26" s="20"/>
      <c r="H26" s="20"/>
      <c r="I26" s="20"/>
      <c r="J26" s="20"/>
      <c r="K26" s="20"/>
      <c r="L26" s="20"/>
      <c r="M26" s="20"/>
      <c r="N26" s="20"/>
      <c r="O26" s="57" t="str">
        <f t="shared" si="0"/>
        <v>07877</v>
      </c>
      <c r="P26" s="18" t="str">
        <f t="shared" si="1"/>
        <v>นายสรไกร ไตรอานนท์</v>
      </c>
      <c r="Q26" s="57" t="s">
        <v>117</v>
      </c>
    </row>
    <row r="27" spans="1:17">
      <c r="A27" s="105">
        <v>22</v>
      </c>
      <c r="B27" s="16" t="s">
        <v>877</v>
      </c>
      <c r="C27" s="68" t="s">
        <v>6</v>
      </c>
      <c r="D27" s="23" t="s">
        <v>878</v>
      </c>
      <c r="E27" s="23" t="s">
        <v>879</v>
      </c>
      <c r="F27" s="77">
        <v>1</v>
      </c>
      <c r="G27" s="20"/>
      <c r="H27" s="20"/>
      <c r="I27" s="20"/>
      <c r="J27" s="20"/>
      <c r="K27" s="20"/>
      <c r="L27" s="20"/>
      <c r="M27" s="20"/>
      <c r="N27" s="20"/>
      <c r="O27" s="57" t="str">
        <f t="shared" si="0"/>
        <v>07878</v>
      </c>
      <c r="P27" s="18" t="str">
        <f t="shared" si="1"/>
        <v>นายสิทธิณัฐ วรรณทวี</v>
      </c>
      <c r="Q27" s="57" t="s">
        <v>117</v>
      </c>
    </row>
    <row r="28" spans="1:17">
      <c r="A28" s="105">
        <v>23</v>
      </c>
      <c r="B28" s="16" t="s">
        <v>880</v>
      </c>
      <c r="C28" s="67" t="s">
        <v>6</v>
      </c>
      <c r="D28" s="23" t="s">
        <v>881</v>
      </c>
      <c r="E28" s="23" t="s">
        <v>882</v>
      </c>
      <c r="F28" s="77">
        <v>1</v>
      </c>
      <c r="G28" s="22"/>
      <c r="H28" s="22"/>
      <c r="I28" s="20"/>
      <c r="J28" s="20"/>
      <c r="K28" s="20"/>
      <c r="L28" s="20"/>
      <c r="M28" s="20"/>
      <c r="N28" s="20"/>
      <c r="O28" s="57" t="str">
        <f t="shared" si="0"/>
        <v>07879</v>
      </c>
      <c r="P28" s="18" t="str">
        <f t="shared" si="1"/>
        <v>นายสุภนัย รอดนารี</v>
      </c>
      <c r="Q28" s="57" t="s">
        <v>117</v>
      </c>
    </row>
    <row r="29" spans="1:17">
      <c r="A29" s="105">
        <v>24</v>
      </c>
      <c r="B29" s="16" t="s">
        <v>883</v>
      </c>
      <c r="C29" s="67" t="s">
        <v>6</v>
      </c>
      <c r="D29" s="63" t="s">
        <v>884</v>
      </c>
      <c r="E29" s="64" t="s">
        <v>885</v>
      </c>
      <c r="F29" s="77"/>
      <c r="G29" s="20"/>
      <c r="H29" s="20"/>
      <c r="I29" s="20"/>
      <c r="J29" s="20"/>
      <c r="K29" s="20"/>
      <c r="L29" s="20"/>
      <c r="M29" s="20"/>
      <c r="N29" s="20"/>
      <c r="O29" s="57" t="str">
        <f>B29</f>
        <v>07880</v>
      </c>
      <c r="P29" s="18" t="str">
        <f>C29&amp;D29&amp;" "&amp;E29</f>
        <v>นายอู่ทอง เสนางคนิกร</v>
      </c>
      <c r="Q29" s="57" t="s">
        <v>117</v>
      </c>
    </row>
    <row r="30" spans="1:17">
      <c r="O30" s="56"/>
      <c r="P30" s="18" t="str">
        <f>C30&amp;D30&amp;" "&amp;E30</f>
        <v xml:space="preserve"> </v>
      </c>
      <c r="Q30" s="57"/>
    </row>
    <row r="31" spans="1:17">
      <c r="B31" s="24" t="s">
        <v>12</v>
      </c>
      <c r="C31" s="6">
        <f>COUNTIF($C$6:$C$29,"นางสาว")+COUNTIF($C$6:$C$29,"น.ส.")</f>
        <v>7</v>
      </c>
      <c r="D31" s="25" t="s">
        <v>13</v>
      </c>
      <c r="O31" s="56"/>
      <c r="P31" s="18"/>
    </row>
    <row r="32" spans="1:17">
      <c r="B32" s="24" t="s">
        <v>14</v>
      </c>
      <c r="C32" s="6">
        <f>COUNTIF($C$6:$C$29,"ด.ช.")+COUNTIF($C$6:$C$29,"นาย")</f>
        <v>17</v>
      </c>
      <c r="D32" s="25" t="s">
        <v>13</v>
      </c>
      <c r="O32" s="56"/>
      <c r="P32" s="18"/>
    </row>
    <row r="33" spans="1:24">
      <c r="B33" s="24" t="s">
        <v>15</v>
      </c>
      <c r="C33" s="6">
        <f>C31+C32</f>
        <v>24</v>
      </c>
      <c r="D33" s="25" t="s">
        <v>13</v>
      </c>
      <c r="O33" s="56"/>
      <c r="P33" s="18"/>
    </row>
    <row r="34" spans="1:24">
      <c r="H34" s="149"/>
      <c r="I34" s="149"/>
      <c r="J34" s="149"/>
      <c r="K34" s="141" t="s">
        <v>2277</v>
      </c>
      <c r="L34" s="142"/>
      <c r="M34" s="142"/>
      <c r="N34" s="92"/>
      <c r="O34" s="56"/>
      <c r="P34" s="18"/>
    </row>
    <row r="35" spans="1:24">
      <c r="O35" s="56"/>
      <c r="P35" s="18"/>
    </row>
    <row r="36" spans="1:24" ht="26.25">
      <c r="B36" s="2"/>
      <c r="C36" s="146" t="s">
        <v>0</v>
      </c>
      <c r="D36" s="146"/>
      <c r="E36" s="146"/>
      <c r="F36" s="146"/>
      <c r="G36" s="146"/>
      <c r="H36" s="146"/>
      <c r="I36" s="146"/>
      <c r="J36" s="146"/>
      <c r="K36" s="146"/>
      <c r="O36" s="56"/>
      <c r="P36" s="18"/>
    </row>
    <row r="37" spans="1:24" ht="23.25">
      <c r="B37" s="5"/>
      <c r="C37" s="145" t="s">
        <v>1507</v>
      </c>
      <c r="D37" s="145"/>
      <c r="E37" s="145"/>
      <c r="F37" s="145"/>
      <c r="G37" s="145"/>
      <c r="H37" s="145"/>
      <c r="I37" s="145"/>
      <c r="J37" s="145"/>
      <c r="K37" s="145"/>
      <c r="O37" s="56"/>
      <c r="P37" s="18"/>
    </row>
    <row r="38" spans="1:24">
      <c r="A38" s="137" t="s">
        <v>1</v>
      </c>
      <c r="B38" s="137"/>
      <c r="C38" s="48" t="s">
        <v>1453</v>
      </c>
      <c r="F38" s="143" t="s">
        <v>1539</v>
      </c>
      <c r="G38" s="143"/>
      <c r="H38" s="143"/>
      <c r="I38" s="143"/>
      <c r="J38" s="143"/>
      <c r="K38" s="143"/>
      <c r="L38" s="143"/>
      <c r="M38" s="143"/>
      <c r="N38" s="143"/>
      <c r="O38" s="56"/>
      <c r="P38" s="18"/>
    </row>
    <row r="39" spans="1:24">
      <c r="A39" s="7"/>
      <c r="B39" s="8"/>
      <c r="C39" s="48" t="s">
        <v>1454</v>
      </c>
      <c r="F39" s="143" t="s">
        <v>1540</v>
      </c>
      <c r="G39" s="143"/>
      <c r="H39" s="143"/>
      <c r="I39" s="143"/>
      <c r="J39" s="143"/>
      <c r="K39" s="143"/>
      <c r="L39" s="143"/>
      <c r="M39" s="143"/>
      <c r="N39" s="143"/>
      <c r="O39" s="56"/>
      <c r="P39" s="18"/>
    </row>
    <row r="40" spans="1:24">
      <c r="A40" s="12" t="s">
        <v>2</v>
      </c>
      <c r="B40" s="106" t="s">
        <v>3</v>
      </c>
      <c r="C40" s="138" t="s">
        <v>4</v>
      </c>
      <c r="D40" s="139"/>
      <c r="E40" s="139"/>
      <c r="F40" s="76"/>
      <c r="G40" s="14"/>
      <c r="H40" s="14"/>
      <c r="I40" s="14"/>
      <c r="J40" s="14"/>
      <c r="K40" s="14"/>
      <c r="L40" s="14"/>
      <c r="M40" s="14"/>
      <c r="N40" s="14"/>
      <c r="O40" s="56"/>
      <c r="P40" s="18"/>
    </row>
    <row r="41" spans="1:24" s="28" customFormat="1">
      <c r="A41" s="105">
        <v>1</v>
      </c>
      <c r="B41" s="16" t="s">
        <v>886</v>
      </c>
      <c r="C41" s="70" t="s">
        <v>141</v>
      </c>
      <c r="D41" s="26" t="s">
        <v>887</v>
      </c>
      <c r="E41" s="27" t="s">
        <v>888</v>
      </c>
      <c r="F41" s="77">
        <v>2</v>
      </c>
      <c r="G41" s="105"/>
      <c r="H41" s="105"/>
      <c r="I41" s="105"/>
      <c r="J41" s="17"/>
      <c r="K41" s="17"/>
      <c r="L41" s="17"/>
      <c r="M41" s="17"/>
      <c r="N41" s="17"/>
      <c r="O41" s="56" t="str">
        <f>B41</f>
        <v>07881</v>
      </c>
      <c r="P41" s="18" t="str">
        <f t="shared" ref="P41:P63" si="2">C41&amp;D41&amp;" "&amp;E41</f>
        <v>นางสาวกานต์สิรี กันทรวิชัยวัฒน์</v>
      </c>
      <c r="Q41" s="57" t="s">
        <v>118</v>
      </c>
      <c r="X41" s="6"/>
    </row>
    <row r="42" spans="1:24">
      <c r="A42" s="29">
        <v>2</v>
      </c>
      <c r="B42" s="16" t="s">
        <v>889</v>
      </c>
      <c r="C42" s="70" t="s">
        <v>141</v>
      </c>
      <c r="D42" s="26" t="s">
        <v>25</v>
      </c>
      <c r="E42" s="27" t="s">
        <v>890</v>
      </c>
      <c r="F42" s="77">
        <v>2</v>
      </c>
      <c r="G42" s="20"/>
      <c r="H42" s="20"/>
      <c r="I42" s="20"/>
      <c r="J42" s="20"/>
      <c r="K42" s="20"/>
      <c r="L42" s="20"/>
      <c r="M42" s="20"/>
      <c r="N42" s="20"/>
      <c r="O42" s="56" t="str">
        <f t="shared" ref="O42:O63" si="3">B42</f>
        <v>07882</v>
      </c>
      <c r="P42" s="18" t="str">
        <f t="shared" si="2"/>
        <v>นางสาวชนิดาภา เอกอำนวย</v>
      </c>
      <c r="Q42" s="57" t="s">
        <v>118</v>
      </c>
    </row>
    <row r="43" spans="1:24">
      <c r="A43" s="29">
        <v>3</v>
      </c>
      <c r="B43" s="16" t="s">
        <v>891</v>
      </c>
      <c r="C43" s="70" t="s">
        <v>141</v>
      </c>
      <c r="D43" s="26" t="s">
        <v>892</v>
      </c>
      <c r="E43" s="27" t="s">
        <v>893</v>
      </c>
      <c r="F43" s="77">
        <v>2</v>
      </c>
      <c r="G43" s="20"/>
      <c r="H43" s="20"/>
      <c r="I43" s="20"/>
      <c r="J43" s="20"/>
      <c r="K43" s="20"/>
      <c r="L43" s="20"/>
      <c r="M43" s="20"/>
      <c r="N43" s="20"/>
      <c r="O43" s="56" t="str">
        <f t="shared" si="3"/>
        <v>07883</v>
      </c>
      <c r="P43" s="18" t="str">
        <f t="shared" si="2"/>
        <v>นางสาวโชษิตา กังสภัทรกุล</v>
      </c>
      <c r="Q43" s="57" t="s">
        <v>118</v>
      </c>
    </row>
    <row r="44" spans="1:24">
      <c r="A44" s="29">
        <v>4</v>
      </c>
      <c r="B44" s="16" t="s">
        <v>895</v>
      </c>
      <c r="C44" s="70" t="s">
        <v>141</v>
      </c>
      <c r="D44" s="26" t="s">
        <v>896</v>
      </c>
      <c r="E44" s="27" t="s">
        <v>897</v>
      </c>
      <c r="F44" s="77">
        <v>2</v>
      </c>
      <c r="G44" s="20"/>
      <c r="H44" s="20"/>
      <c r="I44" s="22"/>
      <c r="J44" s="20"/>
      <c r="K44" s="20"/>
      <c r="L44" s="20"/>
      <c r="M44" s="20"/>
      <c r="N44" s="20"/>
      <c r="O44" s="56" t="str">
        <f t="shared" ref="O44" si="4">B44</f>
        <v>07885</v>
      </c>
      <c r="P44" s="18" t="str">
        <f t="shared" ref="P44" si="5">C44&amp;D44&amp;" "&amp;E44</f>
        <v>นางสาวดลชนก ลามะให</v>
      </c>
      <c r="Q44" s="57" t="s">
        <v>118</v>
      </c>
      <c r="R44" s="127"/>
      <c r="S44" s="125" t="s">
        <v>894</v>
      </c>
      <c r="T44" s="126" t="s">
        <v>1484</v>
      </c>
      <c r="U44" s="127" t="s">
        <v>2279</v>
      </c>
      <c r="X44" s="4"/>
    </row>
    <row r="45" spans="1:24">
      <c r="A45" s="29">
        <v>5</v>
      </c>
      <c r="B45" s="16" t="s">
        <v>898</v>
      </c>
      <c r="C45" s="70" t="s">
        <v>141</v>
      </c>
      <c r="D45" s="26" t="s">
        <v>84</v>
      </c>
      <c r="E45" s="27" t="s">
        <v>899</v>
      </c>
      <c r="F45" s="77">
        <v>2</v>
      </c>
      <c r="G45" s="22"/>
      <c r="H45" s="22"/>
      <c r="I45" s="20"/>
      <c r="J45" s="20"/>
      <c r="K45" s="20"/>
      <c r="L45" s="20"/>
      <c r="M45" s="20"/>
      <c r="N45" s="20"/>
      <c r="O45" s="56" t="str">
        <f t="shared" si="3"/>
        <v>07886</v>
      </c>
      <c r="P45" s="18" t="str">
        <f t="shared" si="2"/>
        <v>นางสาวนิปุณ ดัชนี</v>
      </c>
      <c r="Q45" s="57" t="s">
        <v>118</v>
      </c>
    </row>
    <row r="46" spans="1:24">
      <c r="A46" s="29">
        <v>6</v>
      </c>
      <c r="B46" s="16" t="s">
        <v>900</v>
      </c>
      <c r="C46" s="70" t="s">
        <v>141</v>
      </c>
      <c r="D46" s="31" t="s">
        <v>901</v>
      </c>
      <c r="E46" s="27" t="s">
        <v>902</v>
      </c>
      <c r="F46" s="77">
        <v>2</v>
      </c>
      <c r="G46" s="20"/>
      <c r="H46" s="20"/>
      <c r="I46" s="20"/>
      <c r="J46" s="20"/>
      <c r="K46" s="20"/>
      <c r="L46" s="20"/>
      <c r="M46" s="20"/>
      <c r="N46" s="20"/>
      <c r="O46" s="56" t="str">
        <f t="shared" si="3"/>
        <v>07887</v>
      </c>
      <c r="P46" s="18" t="str">
        <f t="shared" si="2"/>
        <v>นางสาวปารมี ธรรมกุลางกูร</v>
      </c>
      <c r="Q46" s="57" t="s">
        <v>118</v>
      </c>
    </row>
    <row r="47" spans="1:24">
      <c r="A47" s="29">
        <v>7</v>
      </c>
      <c r="B47" s="16" t="s">
        <v>903</v>
      </c>
      <c r="C47" s="70" t="s">
        <v>6</v>
      </c>
      <c r="D47" s="31" t="s">
        <v>904</v>
      </c>
      <c r="E47" s="27" t="s">
        <v>905</v>
      </c>
      <c r="F47" s="77">
        <v>2</v>
      </c>
      <c r="G47" s="20"/>
      <c r="H47" s="20"/>
      <c r="I47" s="20"/>
      <c r="J47" s="20"/>
      <c r="K47" s="20"/>
      <c r="L47" s="20"/>
      <c r="M47" s="20"/>
      <c r="N47" s="20"/>
      <c r="O47" s="56" t="str">
        <f t="shared" si="3"/>
        <v>07888</v>
      </c>
      <c r="P47" s="18" t="str">
        <f t="shared" si="2"/>
        <v>นายกฤช ตันประเสริฐ</v>
      </c>
      <c r="Q47" s="57" t="s">
        <v>118</v>
      </c>
      <c r="R47" s="30"/>
      <c r="S47" s="30"/>
      <c r="T47" s="30"/>
      <c r="U47" s="30"/>
      <c r="V47" s="30"/>
      <c r="W47" s="30"/>
    </row>
    <row r="48" spans="1:24">
      <c r="A48" s="29">
        <v>8</v>
      </c>
      <c r="B48" s="16" t="s">
        <v>906</v>
      </c>
      <c r="C48" s="70" t="s">
        <v>6</v>
      </c>
      <c r="D48" s="26" t="s">
        <v>64</v>
      </c>
      <c r="E48" s="27" t="s">
        <v>907</v>
      </c>
      <c r="F48" s="77">
        <v>2</v>
      </c>
      <c r="G48" s="20"/>
      <c r="H48" s="20"/>
      <c r="I48" s="20"/>
      <c r="J48" s="20"/>
      <c r="K48" s="20"/>
      <c r="L48" s="20"/>
      <c r="M48" s="20"/>
      <c r="N48" s="20"/>
      <c r="O48" s="56" t="str">
        <f t="shared" si="3"/>
        <v>07889</v>
      </c>
      <c r="P48" s="18" t="str">
        <f t="shared" si="2"/>
        <v>นายกฤติน ลุ่นเซียะ</v>
      </c>
      <c r="Q48" s="57" t="s">
        <v>118</v>
      </c>
      <c r="R48" s="32"/>
      <c r="S48" s="32"/>
      <c r="T48" s="32"/>
      <c r="U48" s="32"/>
      <c r="V48" s="32"/>
      <c r="W48" s="32"/>
    </row>
    <row r="49" spans="1:17">
      <c r="A49" s="29">
        <v>9</v>
      </c>
      <c r="B49" s="16" t="s">
        <v>908</v>
      </c>
      <c r="C49" s="70" t="s">
        <v>6</v>
      </c>
      <c r="D49" s="26" t="s">
        <v>909</v>
      </c>
      <c r="E49" s="27" t="s">
        <v>910</v>
      </c>
      <c r="F49" s="77"/>
      <c r="G49" s="20"/>
      <c r="H49" s="20"/>
      <c r="I49" s="20"/>
      <c r="J49" s="20"/>
      <c r="K49" s="20"/>
      <c r="L49" s="20"/>
      <c r="M49" s="20"/>
      <c r="N49" s="20"/>
      <c r="O49" s="56" t="str">
        <f t="shared" si="3"/>
        <v>07890</v>
      </c>
      <c r="P49" s="18" t="str">
        <f t="shared" si="2"/>
        <v>นายคงสหัส วงศ์จินดานนท์</v>
      </c>
      <c r="Q49" s="57" t="s">
        <v>118</v>
      </c>
    </row>
    <row r="50" spans="1:17">
      <c r="A50" s="29">
        <v>10</v>
      </c>
      <c r="B50" s="16" t="s">
        <v>911</v>
      </c>
      <c r="C50" s="70" t="s">
        <v>6</v>
      </c>
      <c r="D50" s="26" t="s">
        <v>912</v>
      </c>
      <c r="E50" s="27" t="s">
        <v>913</v>
      </c>
      <c r="F50" s="77">
        <v>2</v>
      </c>
      <c r="G50" s="20"/>
      <c r="H50" s="20"/>
      <c r="I50" s="20"/>
      <c r="J50" s="20"/>
      <c r="K50" s="20"/>
      <c r="L50" s="20"/>
      <c r="M50" s="20"/>
      <c r="N50" s="20"/>
      <c r="O50" s="56" t="str">
        <f t="shared" si="3"/>
        <v>07891</v>
      </c>
      <c r="P50" s="18" t="str">
        <f t="shared" si="2"/>
        <v>นายจิรายุ หงส์อมตะ</v>
      </c>
      <c r="Q50" s="57" t="s">
        <v>118</v>
      </c>
    </row>
    <row r="51" spans="1:17">
      <c r="A51" s="29">
        <v>11</v>
      </c>
      <c r="B51" s="16" t="s">
        <v>914</v>
      </c>
      <c r="C51" s="70" t="s">
        <v>6</v>
      </c>
      <c r="D51" s="26" t="s">
        <v>915</v>
      </c>
      <c r="E51" s="27" t="s">
        <v>916</v>
      </c>
      <c r="F51" s="77">
        <v>2</v>
      </c>
      <c r="G51" s="20"/>
      <c r="H51" s="20"/>
      <c r="I51" s="20"/>
      <c r="J51" s="20"/>
      <c r="K51" s="20"/>
      <c r="L51" s="20"/>
      <c r="M51" s="20"/>
      <c r="N51" s="20"/>
      <c r="O51" s="56" t="str">
        <f t="shared" si="3"/>
        <v>07892</v>
      </c>
      <c r="P51" s="18" t="str">
        <f t="shared" si="2"/>
        <v>นายชัดชาญ ทรัพย์สมานวงศ์</v>
      </c>
      <c r="Q51" s="57" t="s">
        <v>118</v>
      </c>
    </row>
    <row r="52" spans="1:17">
      <c r="A52" s="29">
        <v>12</v>
      </c>
      <c r="B52" s="16" t="s">
        <v>917</v>
      </c>
      <c r="C52" s="70" t="s">
        <v>6</v>
      </c>
      <c r="D52" s="26" t="s">
        <v>42</v>
      </c>
      <c r="E52" s="27" t="s">
        <v>918</v>
      </c>
      <c r="F52" s="77">
        <v>2</v>
      </c>
      <c r="G52" s="20"/>
      <c r="H52" s="20"/>
      <c r="I52" s="20"/>
      <c r="J52" s="20"/>
      <c r="K52" s="20"/>
      <c r="L52" s="20"/>
      <c r="M52" s="20"/>
      <c r="N52" s="20"/>
      <c r="O52" s="56" t="str">
        <f t="shared" si="3"/>
        <v>07893</v>
      </c>
      <c r="P52" s="18" t="str">
        <f t="shared" si="2"/>
        <v>นายธนกร จันทรุมาศ</v>
      </c>
      <c r="Q52" s="57" t="s">
        <v>118</v>
      </c>
    </row>
    <row r="53" spans="1:17">
      <c r="A53" s="29">
        <v>13</v>
      </c>
      <c r="B53" s="16" t="s">
        <v>919</v>
      </c>
      <c r="C53" s="70" t="s">
        <v>6</v>
      </c>
      <c r="D53" s="26" t="s">
        <v>920</v>
      </c>
      <c r="E53" s="27" t="s">
        <v>921</v>
      </c>
      <c r="F53" s="77">
        <v>2</v>
      </c>
      <c r="G53" s="22"/>
      <c r="H53" s="22"/>
      <c r="I53" s="20"/>
      <c r="J53" s="20"/>
      <c r="K53" s="20"/>
      <c r="L53" s="20"/>
      <c r="M53" s="20"/>
      <c r="N53" s="20"/>
      <c r="O53" s="56" t="str">
        <f t="shared" si="3"/>
        <v>07894</v>
      </c>
      <c r="P53" s="18" t="str">
        <f t="shared" si="2"/>
        <v>นายธนบดี เลาลักษณเลิศ</v>
      </c>
      <c r="Q53" s="57" t="s">
        <v>118</v>
      </c>
    </row>
    <row r="54" spans="1:17">
      <c r="A54" s="29">
        <v>14</v>
      </c>
      <c r="B54" s="16" t="s">
        <v>922</v>
      </c>
      <c r="C54" s="70" t="s">
        <v>6</v>
      </c>
      <c r="D54" s="26" t="s">
        <v>923</v>
      </c>
      <c r="E54" s="27" t="s">
        <v>924</v>
      </c>
      <c r="F54" s="77">
        <v>2</v>
      </c>
      <c r="G54" s="20"/>
      <c r="H54" s="20"/>
      <c r="I54" s="20"/>
      <c r="J54" s="20"/>
      <c r="K54" s="20"/>
      <c r="L54" s="20"/>
      <c r="M54" s="20"/>
      <c r="N54" s="20"/>
      <c r="O54" s="56" t="str">
        <f t="shared" si="3"/>
        <v>07895</v>
      </c>
      <c r="P54" s="18" t="str">
        <f t="shared" si="2"/>
        <v>นายธนัยนันท์ พรพลธีรกูล</v>
      </c>
      <c r="Q54" s="57" t="s">
        <v>118</v>
      </c>
    </row>
    <row r="55" spans="1:17">
      <c r="A55" s="29">
        <v>15</v>
      </c>
      <c r="B55" s="16" t="s">
        <v>925</v>
      </c>
      <c r="C55" s="70" t="s">
        <v>6</v>
      </c>
      <c r="D55" s="26" t="s">
        <v>54</v>
      </c>
      <c r="E55" s="27" t="s">
        <v>926</v>
      </c>
      <c r="F55" s="77">
        <v>2</v>
      </c>
      <c r="G55" s="22"/>
      <c r="H55" s="22"/>
      <c r="I55" s="20"/>
      <c r="J55" s="20"/>
      <c r="K55" s="20"/>
      <c r="L55" s="20"/>
      <c r="M55" s="20"/>
      <c r="N55" s="20"/>
      <c r="O55" s="56" t="str">
        <f t="shared" si="3"/>
        <v>07896</v>
      </c>
      <c r="P55" s="18" t="str">
        <f t="shared" si="2"/>
        <v>นายธีร์ธวัช ไชยนพกุล</v>
      </c>
      <c r="Q55" s="57" t="s">
        <v>118</v>
      </c>
    </row>
    <row r="56" spans="1:17">
      <c r="A56" s="29">
        <v>16</v>
      </c>
      <c r="B56" s="16" t="s">
        <v>927</v>
      </c>
      <c r="C56" s="70" t="s">
        <v>6</v>
      </c>
      <c r="D56" s="26" t="s">
        <v>928</v>
      </c>
      <c r="E56" s="27" t="s">
        <v>929</v>
      </c>
      <c r="F56" s="77">
        <v>2</v>
      </c>
      <c r="G56" s="20"/>
      <c r="H56" s="20"/>
      <c r="I56" s="20"/>
      <c r="J56" s="20"/>
      <c r="K56" s="20"/>
      <c r="L56" s="20"/>
      <c r="M56" s="20"/>
      <c r="N56" s="20"/>
      <c r="O56" s="56" t="str">
        <f t="shared" si="3"/>
        <v>07897</v>
      </c>
      <c r="P56" s="18" t="str">
        <f t="shared" si="2"/>
        <v>นายนพนิธิ พุทธเจริญ</v>
      </c>
      <c r="Q56" s="57" t="s">
        <v>118</v>
      </c>
    </row>
    <row r="57" spans="1:17">
      <c r="A57" s="29">
        <v>17</v>
      </c>
      <c r="B57" s="16" t="s">
        <v>930</v>
      </c>
      <c r="C57" s="70" t="s">
        <v>6</v>
      </c>
      <c r="D57" s="26" t="s">
        <v>931</v>
      </c>
      <c r="E57" s="27" t="s">
        <v>932</v>
      </c>
      <c r="F57" s="77">
        <v>2</v>
      </c>
      <c r="G57" s="22"/>
      <c r="H57" s="22"/>
      <c r="I57" s="20"/>
      <c r="J57" s="20"/>
      <c r="K57" s="20"/>
      <c r="L57" s="20"/>
      <c r="M57" s="20"/>
      <c r="N57" s="20"/>
      <c r="O57" s="56" t="str">
        <f t="shared" si="3"/>
        <v>07898</v>
      </c>
      <c r="P57" s="18" t="str">
        <f t="shared" si="2"/>
        <v>นายพิชญุตม์ ลือปิยะพาณิชย์</v>
      </c>
      <c r="Q57" s="57" t="s">
        <v>118</v>
      </c>
    </row>
    <row r="58" spans="1:17">
      <c r="A58" s="29">
        <v>18</v>
      </c>
      <c r="B58" s="16" t="s">
        <v>933</v>
      </c>
      <c r="C58" s="70" t="s">
        <v>6</v>
      </c>
      <c r="D58" s="26" t="s">
        <v>48</v>
      </c>
      <c r="E58" s="27" t="s">
        <v>82</v>
      </c>
      <c r="F58" s="77">
        <v>2</v>
      </c>
      <c r="G58" s="20"/>
      <c r="H58" s="20"/>
      <c r="I58" s="20"/>
      <c r="J58" s="20"/>
      <c r="K58" s="20"/>
      <c r="L58" s="20"/>
      <c r="M58" s="20"/>
      <c r="N58" s="20"/>
      <c r="O58" s="56" t="str">
        <f t="shared" si="3"/>
        <v>07899</v>
      </c>
      <c r="P58" s="18" t="str">
        <f t="shared" si="2"/>
        <v>นายพีรวัส เอ็งอุทัยวัฒน์</v>
      </c>
      <c r="Q58" s="57" t="s">
        <v>118</v>
      </c>
    </row>
    <row r="59" spans="1:17">
      <c r="A59" s="29">
        <v>19</v>
      </c>
      <c r="B59" s="16" t="s">
        <v>934</v>
      </c>
      <c r="C59" s="70" t="s">
        <v>6</v>
      </c>
      <c r="D59" s="26" t="s">
        <v>935</v>
      </c>
      <c r="E59" s="27" t="s">
        <v>936</v>
      </c>
      <c r="F59" s="77">
        <v>2</v>
      </c>
      <c r="G59" s="20"/>
      <c r="H59" s="20"/>
      <c r="I59" s="20"/>
      <c r="J59" s="20"/>
      <c r="K59" s="20"/>
      <c r="L59" s="20"/>
      <c r="M59" s="20"/>
      <c r="N59" s="20"/>
      <c r="O59" s="56" t="str">
        <f t="shared" si="3"/>
        <v>07900</v>
      </c>
      <c r="P59" s="18" t="str">
        <f t="shared" si="2"/>
        <v>นายภควัต ณัฎฐานิธิพัฒน์</v>
      </c>
      <c r="Q59" s="57" t="s">
        <v>118</v>
      </c>
    </row>
    <row r="60" spans="1:17">
      <c r="A60" s="29">
        <v>20</v>
      </c>
      <c r="B60" s="16" t="s">
        <v>937</v>
      </c>
      <c r="C60" s="70" t="s">
        <v>6</v>
      </c>
      <c r="D60" s="26" t="s">
        <v>938</v>
      </c>
      <c r="E60" s="27" t="s">
        <v>939</v>
      </c>
      <c r="F60" s="77">
        <v>2</v>
      </c>
      <c r="G60" s="20"/>
      <c r="H60" s="20"/>
      <c r="I60" s="20"/>
      <c r="J60" s="20"/>
      <c r="K60" s="20"/>
      <c r="L60" s="20"/>
      <c r="M60" s="20"/>
      <c r="N60" s="20"/>
      <c r="O60" s="56" t="str">
        <f t="shared" si="3"/>
        <v>07901</v>
      </c>
      <c r="P60" s="18" t="str">
        <f t="shared" si="2"/>
        <v>นายภัทรภณ ตันติธรรมโสภณ</v>
      </c>
      <c r="Q60" s="57" t="s">
        <v>118</v>
      </c>
    </row>
    <row r="61" spans="1:17">
      <c r="A61" s="29">
        <v>21</v>
      </c>
      <c r="B61" s="16" t="s">
        <v>940</v>
      </c>
      <c r="C61" s="70" t="s">
        <v>6</v>
      </c>
      <c r="D61" s="26" t="s">
        <v>941</v>
      </c>
      <c r="E61" s="27" t="s">
        <v>942</v>
      </c>
      <c r="F61" s="77">
        <v>2</v>
      </c>
      <c r="G61" s="20"/>
      <c r="H61" s="20"/>
      <c r="I61" s="20"/>
      <c r="J61" s="20"/>
      <c r="K61" s="20"/>
      <c r="L61" s="20"/>
      <c r="M61" s="20"/>
      <c r="N61" s="20"/>
      <c r="O61" s="56" t="str">
        <f t="shared" si="3"/>
        <v>07902</v>
      </c>
      <c r="P61" s="18" t="str">
        <f t="shared" si="2"/>
        <v>นายภูรินทร์ จารุสมบัติ</v>
      </c>
      <c r="Q61" s="57" t="s">
        <v>118</v>
      </c>
    </row>
    <row r="62" spans="1:17">
      <c r="A62" s="29">
        <v>22</v>
      </c>
      <c r="B62" s="16" t="s">
        <v>943</v>
      </c>
      <c r="C62" s="66" t="s">
        <v>6</v>
      </c>
      <c r="D62" s="19" t="s">
        <v>944</v>
      </c>
      <c r="E62" s="33" t="s">
        <v>945</v>
      </c>
      <c r="F62" s="77"/>
      <c r="G62" s="20"/>
      <c r="H62" s="20"/>
      <c r="I62" s="20"/>
      <c r="J62" s="20"/>
      <c r="K62" s="20"/>
      <c r="L62" s="20"/>
      <c r="M62" s="20"/>
      <c r="N62" s="20"/>
      <c r="O62" s="56" t="str">
        <f t="shared" si="3"/>
        <v>07903</v>
      </c>
      <c r="P62" s="18" t="str">
        <f t="shared" si="2"/>
        <v>นายยศภัทร ชมพูพงษ์</v>
      </c>
      <c r="Q62" s="57" t="s">
        <v>118</v>
      </c>
    </row>
    <row r="63" spans="1:17">
      <c r="A63" s="29">
        <v>23</v>
      </c>
      <c r="B63" s="16" t="s">
        <v>946</v>
      </c>
      <c r="C63" s="70" t="s">
        <v>6</v>
      </c>
      <c r="D63" s="26" t="s">
        <v>100</v>
      </c>
      <c r="E63" s="27" t="s">
        <v>947</v>
      </c>
      <c r="F63" s="77"/>
      <c r="G63" s="20"/>
      <c r="H63" s="20"/>
      <c r="I63" s="20"/>
      <c r="J63" s="20"/>
      <c r="K63" s="20"/>
      <c r="L63" s="20"/>
      <c r="M63" s="20"/>
      <c r="N63" s="20"/>
      <c r="O63" s="56" t="str">
        <f t="shared" si="3"/>
        <v>07904</v>
      </c>
      <c r="P63" s="18" t="str">
        <f t="shared" si="2"/>
        <v>นายสรวิชญ์ สงวนงาม</v>
      </c>
      <c r="Q63" s="57" t="s">
        <v>118</v>
      </c>
    </row>
    <row r="64" spans="1:17">
      <c r="O64" s="56"/>
      <c r="P64" s="18"/>
    </row>
    <row r="65" spans="1:23">
      <c r="B65" s="24" t="s">
        <v>12</v>
      </c>
      <c r="C65" s="6">
        <f>COUNTIF($C$41:$C$63,"ด.ญ.")+COUNTIF($C$41:$C$63,"นางสาว")</f>
        <v>6</v>
      </c>
      <c r="D65" s="25" t="s">
        <v>13</v>
      </c>
      <c r="O65" s="56"/>
      <c r="P65" s="18"/>
    </row>
    <row r="66" spans="1:23">
      <c r="B66" s="24" t="s">
        <v>14</v>
      </c>
      <c r="C66" s="6">
        <f>COUNTIF($C$41:$C$63,"ด.ช.")+COUNTIF($C$41:$C$63,"นาย")</f>
        <v>17</v>
      </c>
      <c r="D66" s="25" t="s">
        <v>13</v>
      </c>
      <c r="O66" s="56"/>
      <c r="P66" s="18"/>
    </row>
    <row r="67" spans="1:23">
      <c r="B67" s="24" t="s">
        <v>15</v>
      </c>
      <c r="C67" s="6">
        <f>C65+C66</f>
        <v>23</v>
      </c>
      <c r="D67" s="25" t="s">
        <v>13</v>
      </c>
      <c r="O67" s="56"/>
      <c r="P67" s="18"/>
    </row>
    <row r="68" spans="1:23">
      <c r="K68" s="141" t="s">
        <v>2277</v>
      </c>
      <c r="L68" s="142"/>
      <c r="M68" s="142"/>
      <c r="N68" s="92"/>
      <c r="O68" s="56"/>
      <c r="P68" s="18"/>
    </row>
    <row r="69" spans="1:23">
      <c r="O69" s="56"/>
      <c r="P69" s="18"/>
    </row>
    <row r="70" spans="1:23" ht="26.25">
      <c r="B70" s="2"/>
      <c r="C70" s="146" t="s">
        <v>0</v>
      </c>
      <c r="D70" s="146"/>
      <c r="E70" s="146"/>
      <c r="F70" s="146"/>
      <c r="G70" s="146"/>
      <c r="H70" s="146"/>
      <c r="I70" s="146"/>
      <c r="J70" s="146"/>
      <c r="K70" s="146"/>
      <c r="O70" s="56"/>
      <c r="P70" s="18"/>
    </row>
    <row r="71" spans="1:23" ht="24" customHeight="1">
      <c r="B71" s="5"/>
      <c r="C71" s="145" t="s">
        <v>1508</v>
      </c>
      <c r="D71" s="145"/>
      <c r="E71" s="145"/>
      <c r="F71" s="145"/>
      <c r="G71" s="145"/>
      <c r="H71" s="145"/>
      <c r="I71" s="145"/>
      <c r="J71" s="145"/>
      <c r="K71" s="145"/>
      <c r="O71" s="56"/>
      <c r="P71" s="18"/>
    </row>
    <row r="72" spans="1:23" ht="24" customHeight="1">
      <c r="A72" s="147" t="s">
        <v>1</v>
      </c>
      <c r="B72" s="147"/>
      <c r="C72" s="48" t="s">
        <v>1455</v>
      </c>
      <c r="F72" s="143" t="s">
        <v>1541</v>
      </c>
      <c r="G72" s="143"/>
      <c r="H72" s="143"/>
      <c r="I72" s="143"/>
      <c r="J72" s="143"/>
      <c r="K72" s="143"/>
      <c r="L72" s="143"/>
      <c r="M72" s="143"/>
      <c r="N72" s="143"/>
      <c r="O72" s="56"/>
      <c r="P72" s="18"/>
    </row>
    <row r="73" spans="1:23">
      <c r="A73" s="7"/>
      <c r="B73" s="8"/>
      <c r="C73" s="48" t="s">
        <v>1456</v>
      </c>
      <c r="F73" s="75"/>
      <c r="G73" s="10"/>
      <c r="H73" s="10"/>
      <c r="I73" s="10"/>
      <c r="J73" s="10"/>
      <c r="K73" s="11"/>
      <c r="L73" s="11"/>
      <c r="M73" s="10"/>
      <c r="N73" s="10"/>
      <c r="O73" s="56"/>
      <c r="P73" s="18"/>
    </row>
    <row r="74" spans="1:23">
      <c r="A74" s="12" t="s">
        <v>2</v>
      </c>
      <c r="B74" s="106" t="s">
        <v>3</v>
      </c>
      <c r="C74" s="138" t="s">
        <v>4</v>
      </c>
      <c r="D74" s="139"/>
      <c r="E74" s="139"/>
      <c r="F74" s="76"/>
      <c r="G74" s="14"/>
      <c r="H74" s="14"/>
      <c r="I74" s="14"/>
      <c r="J74" s="14"/>
      <c r="K74" s="14"/>
      <c r="L74" s="14"/>
      <c r="M74" s="14"/>
      <c r="N74" s="14"/>
      <c r="O74" s="56"/>
    </row>
    <row r="75" spans="1:23">
      <c r="A75" s="29">
        <v>1</v>
      </c>
      <c r="B75" s="16" t="s">
        <v>948</v>
      </c>
      <c r="C75" s="71" t="s">
        <v>141</v>
      </c>
      <c r="D75" s="26" t="s">
        <v>69</v>
      </c>
      <c r="E75" s="27" t="s">
        <v>949</v>
      </c>
      <c r="F75" s="77">
        <v>3</v>
      </c>
      <c r="G75" s="20"/>
      <c r="H75" s="20"/>
      <c r="I75" s="20"/>
      <c r="J75" s="20"/>
      <c r="K75" s="20"/>
      <c r="L75" s="20"/>
      <c r="M75" s="20"/>
      <c r="N75" s="20"/>
      <c r="O75" s="56" t="str">
        <f>B75</f>
        <v>07905</v>
      </c>
      <c r="P75" s="18" t="str">
        <f t="shared" ref="P75:P98" si="6">C75&amp;D75&amp;" "&amp;E75</f>
        <v>นางสาวกชพรรณ หิรัณยรัศมีวงศ์</v>
      </c>
      <c r="Q75" s="57" t="s">
        <v>119</v>
      </c>
    </row>
    <row r="76" spans="1:23">
      <c r="A76" s="29">
        <v>2</v>
      </c>
      <c r="B76" s="16" t="s">
        <v>950</v>
      </c>
      <c r="C76" s="70" t="s">
        <v>141</v>
      </c>
      <c r="D76" s="26" t="s">
        <v>951</v>
      </c>
      <c r="E76" s="27" t="s">
        <v>952</v>
      </c>
      <c r="F76" s="77">
        <v>3</v>
      </c>
      <c r="G76" s="20"/>
      <c r="H76" s="20"/>
      <c r="I76" s="20"/>
      <c r="J76" s="20"/>
      <c r="K76" s="20"/>
      <c r="L76" s="20"/>
      <c r="M76" s="20"/>
      <c r="N76" s="20"/>
      <c r="O76" s="56" t="str">
        <f t="shared" ref="O76:O98" si="7">B76</f>
        <v>07906</v>
      </c>
      <c r="P76" s="18" t="str">
        <f t="shared" si="6"/>
        <v>นางสาวณิชาภา วรพรรณโสภาค</v>
      </c>
      <c r="Q76" s="57" t="s">
        <v>119</v>
      </c>
    </row>
    <row r="77" spans="1:23">
      <c r="A77" s="29">
        <v>3</v>
      </c>
      <c r="B77" s="16" t="s">
        <v>953</v>
      </c>
      <c r="C77" s="70" t="s">
        <v>141</v>
      </c>
      <c r="D77" s="26" t="s">
        <v>954</v>
      </c>
      <c r="E77" s="27" t="s">
        <v>955</v>
      </c>
      <c r="F77" s="77">
        <v>3</v>
      </c>
      <c r="G77" s="20"/>
      <c r="H77" s="20"/>
      <c r="I77" s="20"/>
      <c r="J77" s="20"/>
      <c r="K77" s="20"/>
      <c r="L77" s="20"/>
      <c r="M77" s="20"/>
      <c r="N77" s="20"/>
      <c r="O77" s="56" t="str">
        <f t="shared" si="7"/>
        <v>07907</v>
      </c>
      <c r="P77" s="18" t="str">
        <f t="shared" si="6"/>
        <v>นางสาวน้ำฟ้า พัฒนรังสรรค์</v>
      </c>
      <c r="Q77" s="57" t="s">
        <v>119</v>
      </c>
      <c r="R77" s="30"/>
      <c r="S77" s="30"/>
      <c r="T77" s="30"/>
      <c r="U77" s="30"/>
      <c r="V77" s="30"/>
      <c r="W77" s="30"/>
    </row>
    <row r="78" spans="1:23">
      <c r="A78" s="29">
        <v>4</v>
      </c>
      <c r="B78" s="16" t="s">
        <v>956</v>
      </c>
      <c r="C78" s="70" t="s">
        <v>141</v>
      </c>
      <c r="D78" s="26" t="s">
        <v>957</v>
      </c>
      <c r="E78" s="27" t="s">
        <v>958</v>
      </c>
      <c r="F78" s="77">
        <v>3</v>
      </c>
      <c r="G78" s="20"/>
      <c r="H78" s="20"/>
      <c r="I78" s="20"/>
      <c r="J78" s="20"/>
      <c r="K78" s="20"/>
      <c r="L78" s="20"/>
      <c r="M78" s="20"/>
      <c r="N78" s="20"/>
      <c r="O78" s="56" t="str">
        <f t="shared" si="7"/>
        <v>07908</v>
      </c>
      <c r="P78" s="18" t="str">
        <f t="shared" si="6"/>
        <v>นางสาวบุญยานุช หิรัญธเนศ</v>
      </c>
      <c r="Q78" s="57" t="s">
        <v>119</v>
      </c>
    </row>
    <row r="79" spans="1:23">
      <c r="A79" s="29">
        <v>5</v>
      </c>
      <c r="B79" s="16" t="s">
        <v>959</v>
      </c>
      <c r="C79" s="70" t="s">
        <v>141</v>
      </c>
      <c r="D79" s="26" t="s">
        <v>960</v>
      </c>
      <c r="E79" s="27" t="s">
        <v>961</v>
      </c>
      <c r="F79" s="77">
        <v>3</v>
      </c>
      <c r="G79" s="20"/>
      <c r="H79" s="20"/>
      <c r="I79" s="20"/>
      <c r="J79" s="20"/>
      <c r="K79" s="20"/>
      <c r="L79" s="20"/>
      <c r="M79" s="20"/>
      <c r="N79" s="20"/>
      <c r="O79" s="56" t="str">
        <f t="shared" si="7"/>
        <v>07909</v>
      </c>
      <c r="P79" s="18" t="str">
        <f t="shared" si="6"/>
        <v>นางสาวเปรมา ตั้งปูชนียกุล</v>
      </c>
      <c r="Q79" s="57" t="s">
        <v>119</v>
      </c>
    </row>
    <row r="80" spans="1:23">
      <c r="A80" s="29">
        <v>6</v>
      </c>
      <c r="B80" s="16" t="s">
        <v>962</v>
      </c>
      <c r="C80" s="70" t="s">
        <v>141</v>
      </c>
      <c r="D80" s="26" t="s">
        <v>307</v>
      </c>
      <c r="E80" s="27" t="s">
        <v>963</v>
      </c>
      <c r="F80" s="77">
        <v>3</v>
      </c>
      <c r="G80" s="20"/>
      <c r="H80" s="20"/>
      <c r="I80" s="20"/>
      <c r="J80" s="20"/>
      <c r="K80" s="20"/>
      <c r="L80" s="20"/>
      <c r="M80" s="20"/>
      <c r="N80" s="20"/>
      <c r="O80" s="56" t="str">
        <f t="shared" si="7"/>
        <v>07910</v>
      </c>
      <c r="P80" s="18" t="str">
        <f t="shared" si="6"/>
        <v>นางสาวพัชรพร ไทยสุริโย</v>
      </c>
      <c r="Q80" s="57" t="s">
        <v>119</v>
      </c>
    </row>
    <row r="81" spans="1:24">
      <c r="A81" s="29">
        <v>7</v>
      </c>
      <c r="B81" s="16" t="s">
        <v>964</v>
      </c>
      <c r="C81" s="70" t="s">
        <v>141</v>
      </c>
      <c r="D81" s="26" t="s">
        <v>965</v>
      </c>
      <c r="E81" s="27" t="s">
        <v>966</v>
      </c>
      <c r="F81" s="77">
        <v>3</v>
      </c>
      <c r="G81" s="20"/>
      <c r="H81" s="20"/>
      <c r="I81" s="20"/>
      <c r="J81" s="20"/>
      <c r="K81" s="20"/>
      <c r="L81" s="20"/>
      <c r="M81" s="20"/>
      <c r="N81" s="20"/>
      <c r="O81" s="56" t="str">
        <f t="shared" si="7"/>
        <v>07911</v>
      </c>
      <c r="P81" s="18" t="str">
        <f t="shared" si="6"/>
        <v>นางสาวอิสรีย์ คหกิจไพศาล</v>
      </c>
      <c r="Q81" s="57" t="s">
        <v>119</v>
      </c>
    </row>
    <row r="82" spans="1:24">
      <c r="A82" s="29">
        <v>8</v>
      </c>
      <c r="B82" s="16" t="s">
        <v>967</v>
      </c>
      <c r="C82" s="71" t="s">
        <v>6</v>
      </c>
      <c r="D82" s="31" t="s">
        <v>20</v>
      </c>
      <c r="E82" s="35" t="s">
        <v>968</v>
      </c>
      <c r="F82" s="77">
        <v>3</v>
      </c>
      <c r="G82" s="20"/>
      <c r="H82" s="20"/>
      <c r="I82" s="20"/>
      <c r="J82" s="20"/>
      <c r="K82" s="20"/>
      <c r="L82" s="20"/>
      <c r="M82" s="20"/>
      <c r="N82" s="20"/>
      <c r="O82" s="56" t="str">
        <f t="shared" si="7"/>
        <v>07912</v>
      </c>
      <c r="P82" s="18" t="str">
        <f t="shared" si="6"/>
        <v>นายกานต์ จิวัธยากูล</v>
      </c>
      <c r="Q82" s="57" t="s">
        <v>119</v>
      </c>
    </row>
    <row r="83" spans="1:24">
      <c r="A83" s="29">
        <v>9</v>
      </c>
      <c r="B83" s="16" t="s">
        <v>969</v>
      </c>
      <c r="C83" s="70" t="s">
        <v>6</v>
      </c>
      <c r="D83" s="31" t="s">
        <v>970</v>
      </c>
      <c r="E83" s="27" t="s">
        <v>971</v>
      </c>
      <c r="F83" s="77">
        <v>3</v>
      </c>
      <c r="G83" s="20"/>
      <c r="H83" s="20"/>
      <c r="I83" s="20"/>
      <c r="J83" s="20"/>
      <c r="K83" s="20"/>
      <c r="L83" s="20"/>
      <c r="M83" s="20"/>
      <c r="N83" s="20"/>
      <c r="O83" s="56" t="str">
        <f t="shared" si="7"/>
        <v>07913</v>
      </c>
      <c r="P83" s="18" t="str">
        <f t="shared" si="6"/>
        <v>นายฐาปกรณ์ พิพัฒน์ผจง</v>
      </c>
      <c r="Q83" s="57" t="s">
        <v>119</v>
      </c>
    </row>
    <row r="84" spans="1:24">
      <c r="A84" s="29">
        <v>10</v>
      </c>
      <c r="B84" s="16" t="s">
        <v>972</v>
      </c>
      <c r="C84" s="70" t="s">
        <v>6</v>
      </c>
      <c r="D84" s="26" t="s">
        <v>87</v>
      </c>
      <c r="E84" s="27" t="s">
        <v>973</v>
      </c>
      <c r="F84" s="77">
        <v>3</v>
      </c>
      <c r="G84" s="22"/>
      <c r="H84" s="22"/>
      <c r="I84" s="20"/>
      <c r="J84" s="20"/>
      <c r="K84" s="20"/>
      <c r="L84" s="20"/>
      <c r="M84" s="20"/>
      <c r="N84" s="20"/>
      <c r="O84" s="56" t="str">
        <f t="shared" si="7"/>
        <v>07914</v>
      </c>
      <c r="P84" s="18" t="str">
        <f t="shared" si="6"/>
        <v>นายณฐกร รุ่งโรจน์</v>
      </c>
      <c r="Q84" s="57" t="s">
        <v>119</v>
      </c>
    </row>
    <row r="85" spans="1:24">
      <c r="A85" s="29">
        <v>11</v>
      </c>
      <c r="B85" s="16" t="s">
        <v>974</v>
      </c>
      <c r="C85" s="70" t="s">
        <v>6</v>
      </c>
      <c r="D85" s="26" t="s">
        <v>72</v>
      </c>
      <c r="E85" s="27" t="s">
        <v>975</v>
      </c>
      <c r="F85" s="77">
        <v>3</v>
      </c>
      <c r="G85" s="22"/>
      <c r="H85" s="22"/>
      <c r="I85" s="20"/>
      <c r="J85" s="20"/>
      <c r="K85" s="20"/>
      <c r="L85" s="20"/>
      <c r="M85" s="20"/>
      <c r="N85" s="20"/>
      <c r="O85" s="56" t="str">
        <f t="shared" si="7"/>
        <v>07915</v>
      </c>
      <c r="P85" s="18" t="str">
        <f t="shared" si="6"/>
        <v>นายณภัทร สมิทธิกร</v>
      </c>
      <c r="Q85" s="57" t="s">
        <v>119</v>
      </c>
    </row>
    <row r="86" spans="1:24">
      <c r="A86" s="29">
        <v>12</v>
      </c>
      <c r="B86" s="16" t="s">
        <v>976</v>
      </c>
      <c r="C86" s="70" t="s">
        <v>6</v>
      </c>
      <c r="D86" s="26" t="s">
        <v>977</v>
      </c>
      <c r="E86" s="27" t="s">
        <v>978</v>
      </c>
      <c r="F86" s="77">
        <v>3</v>
      </c>
      <c r="G86" s="20"/>
      <c r="H86" s="20"/>
      <c r="I86" s="20"/>
      <c r="J86" s="20"/>
      <c r="K86" s="20"/>
      <c r="L86" s="20"/>
      <c r="M86" s="20"/>
      <c r="N86" s="20"/>
      <c r="O86" s="56" t="str">
        <f t="shared" si="7"/>
        <v>07916</v>
      </c>
      <c r="P86" s="18" t="str">
        <f t="shared" si="6"/>
        <v>นายดรัณ บูรณะ</v>
      </c>
      <c r="Q86" s="57" t="s">
        <v>119</v>
      </c>
    </row>
    <row r="87" spans="1:24">
      <c r="A87" s="29">
        <v>13</v>
      </c>
      <c r="B87" s="16" t="s">
        <v>979</v>
      </c>
      <c r="C87" s="70" t="s">
        <v>6</v>
      </c>
      <c r="D87" s="26" t="s">
        <v>980</v>
      </c>
      <c r="E87" s="27" t="s">
        <v>981</v>
      </c>
      <c r="F87" s="77">
        <v>3</v>
      </c>
      <c r="G87" s="20"/>
      <c r="H87" s="20"/>
      <c r="I87" s="20"/>
      <c r="J87" s="20"/>
      <c r="K87" s="20"/>
      <c r="L87" s="20"/>
      <c r="M87" s="20"/>
      <c r="N87" s="20"/>
      <c r="O87" s="56" t="str">
        <f t="shared" si="7"/>
        <v>07917</v>
      </c>
      <c r="P87" s="18" t="str">
        <f t="shared" si="6"/>
        <v>นายทวี ตั้งวิจิตรสกุล</v>
      </c>
      <c r="Q87" s="57" t="s">
        <v>119</v>
      </c>
    </row>
    <row r="88" spans="1:24">
      <c r="A88" s="29">
        <v>14</v>
      </c>
      <c r="B88" s="16" t="s">
        <v>982</v>
      </c>
      <c r="C88" s="70" t="s">
        <v>6</v>
      </c>
      <c r="D88" s="26" t="s">
        <v>983</v>
      </c>
      <c r="E88" s="27" t="s">
        <v>984</v>
      </c>
      <c r="F88" s="77">
        <v>3</v>
      </c>
      <c r="G88" s="20"/>
      <c r="H88" s="20"/>
      <c r="I88" s="20"/>
      <c r="J88" s="20"/>
      <c r="K88" s="20"/>
      <c r="L88" s="20"/>
      <c r="M88" s="20"/>
      <c r="N88" s="20"/>
      <c r="O88" s="56" t="str">
        <f t="shared" si="7"/>
        <v>07918</v>
      </c>
      <c r="P88" s="18" t="str">
        <f t="shared" si="6"/>
        <v>นายธนโชติ โรจนวานิชกิจ</v>
      </c>
      <c r="Q88" s="57" t="s">
        <v>119</v>
      </c>
    </row>
    <row r="89" spans="1:24">
      <c r="A89" s="29">
        <v>15</v>
      </c>
      <c r="B89" s="16" t="s">
        <v>985</v>
      </c>
      <c r="C89" s="70" t="s">
        <v>6</v>
      </c>
      <c r="D89" s="26" t="s">
        <v>986</v>
      </c>
      <c r="E89" s="27" t="s">
        <v>987</v>
      </c>
      <c r="F89" s="77">
        <v>3</v>
      </c>
      <c r="G89" s="20"/>
      <c r="H89" s="20"/>
      <c r="I89" s="20"/>
      <c r="J89" s="20"/>
      <c r="K89" s="20"/>
      <c r="L89" s="20"/>
      <c r="M89" s="20"/>
      <c r="N89" s="20"/>
      <c r="O89" s="56" t="str">
        <f t="shared" si="7"/>
        <v>07919</v>
      </c>
      <c r="P89" s="18" t="str">
        <f t="shared" si="6"/>
        <v>นายพรพิพัฒน์ แหขุนทด</v>
      </c>
      <c r="Q89" s="57" t="s">
        <v>119</v>
      </c>
    </row>
    <row r="90" spans="1:24">
      <c r="A90" s="29">
        <v>16</v>
      </c>
      <c r="B90" s="16" t="s">
        <v>988</v>
      </c>
      <c r="C90" s="70" t="s">
        <v>6</v>
      </c>
      <c r="D90" s="26" t="s">
        <v>989</v>
      </c>
      <c r="E90" s="27" t="s">
        <v>990</v>
      </c>
      <c r="F90" s="77">
        <v>3</v>
      </c>
      <c r="G90" s="20"/>
      <c r="H90" s="20"/>
      <c r="I90" s="20"/>
      <c r="J90" s="20"/>
      <c r="K90" s="20"/>
      <c r="L90" s="20"/>
      <c r="M90" s="20"/>
      <c r="N90" s="20"/>
      <c r="O90" s="56" t="str">
        <f t="shared" si="7"/>
        <v>07920</v>
      </c>
      <c r="P90" s="18" t="str">
        <f t="shared" si="6"/>
        <v>นายพาทิศ พูลทองคำ</v>
      </c>
      <c r="Q90" s="57" t="s">
        <v>119</v>
      </c>
    </row>
    <row r="91" spans="1:24">
      <c r="A91" s="29">
        <v>17</v>
      </c>
      <c r="B91" s="16" t="s">
        <v>991</v>
      </c>
      <c r="C91" s="70" t="s">
        <v>6</v>
      </c>
      <c r="D91" s="31" t="s">
        <v>38</v>
      </c>
      <c r="E91" s="27" t="s">
        <v>992</v>
      </c>
      <c r="F91" s="77">
        <v>3</v>
      </c>
      <c r="G91" s="20"/>
      <c r="H91" s="20"/>
      <c r="I91" s="20"/>
      <c r="J91" s="20"/>
      <c r="K91" s="20"/>
      <c r="L91" s="20"/>
      <c r="M91" s="20"/>
      <c r="N91" s="20"/>
      <c r="O91" s="56" t="str">
        <f t="shared" si="7"/>
        <v>07921</v>
      </c>
      <c r="P91" s="18" t="str">
        <f t="shared" si="6"/>
        <v>นายพีรดนย์ สารแก้ว</v>
      </c>
      <c r="Q91" s="57" t="s">
        <v>119</v>
      </c>
    </row>
    <row r="92" spans="1:24">
      <c r="A92" s="29">
        <v>18</v>
      </c>
      <c r="B92" s="16" t="s">
        <v>993</v>
      </c>
      <c r="C92" s="70" t="s">
        <v>6</v>
      </c>
      <c r="D92" s="26" t="s">
        <v>994</v>
      </c>
      <c r="E92" s="27" t="s">
        <v>995</v>
      </c>
      <c r="F92" s="77">
        <v>3</v>
      </c>
      <c r="G92" s="20"/>
      <c r="H92" s="20"/>
      <c r="I92" s="20"/>
      <c r="J92" s="20"/>
      <c r="K92" s="20"/>
      <c r="L92" s="20"/>
      <c r="M92" s="20"/>
      <c r="N92" s="20"/>
      <c r="O92" s="56" t="str">
        <f t="shared" si="7"/>
        <v>07922</v>
      </c>
      <c r="P92" s="18" t="str">
        <f t="shared" si="6"/>
        <v>นายภูริช ดีเป็นธรรม</v>
      </c>
      <c r="Q92" s="57" t="s">
        <v>119</v>
      </c>
      <c r="R92" s="30"/>
      <c r="S92" s="30"/>
      <c r="T92" s="30"/>
      <c r="U92" s="30"/>
      <c r="V92" s="30"/>
      <c r="W92" s="30"/>
    </row>
    <row r="93" spans="1:24">
      <c r="A93" s="29">
        <v>19</v>
      </c>
      <c r="B93" s="16" t="s">
        <v>996</v>
      </c>
      <c r="C93" s="70" t="s">
        <v>6</v>
      </c>
      <c r="D93" s="26" t="s">
        <v>997</v>
      </c>
      <c r="E93" s="27" t="s">
        <v>101</v>
      </c>
      <c r="F93" s="77">
        <v>3</v>
      </c>
      <c r="G93" s="20"/>
      <c r="H93" s="20"/>
      <c r="I93" s="20"/>
      <c r="J93" s="20"/>
      <c r="K93" s="20"/>
      <c r="L93" s="20"/>
      <c r="M93" s="20"/>
      <c r="N93" s="20"/>
      <c r="O93" s="56" t="str">
        <f t="shared" si="7"/>
        <v>07923</v>
      </c>
      <c r="P93" s="18" t="str">
        <f t="shared" si="6"/>
        <v>นายวริศ จรัสปรีดาลาภ</v>
      </c>
      <c r="Q93" s="57" t="s">
        <v>119</v>
      </c>
    </row>
    <row r="94" spans="1:24">
      <c r="A94" s="29">
        <v>20</v>
      </c>
      <c r="B94" s="16" t="s">
        <v>998</v>
      </c>
      <c r="C94" s="70" t="s">
        <v>6</v>
      </c>
      <c r="D94" s="26" t="s">
        <v>177</v>
      </c>
      <c r="E94" s="27" t="s">
        <v>999</v>
      </c>
      <c r="F94" s="77">
        <v>3</v>
      </c>
      <c r="G94" s="20"/>
      <c r="H94" s="20"/>
      <c r="I94" s="20"/>
      <c r="J94" s="20"/>
      <c r="K94" s="20"/>
      <c r="L94" s="20"/>
      <c r="M94" s="20"/>
      <c r="N94" s="20"/>
      <c r="O94" s="56" t="str">
        <f t="shared" si="7"/>
        <v>07924</v>
      </c>
      <c r="P94" s="18" t="str">
        <f t="shared" si="6"/>
        <v>นายวิชญ์พล พลายงาม</v>
      </c>
      <c r="Q94" s="57" t="s">
        <v>119</v>
      </c>
    </row>
    <row r="95" spans="1:24">
      <c r="A95" s="29">
        <v>21</v>
      </c>
      <c r="B95" s="16" t="s">
        <v>1000</v>
      </c>
      <c r="C95" s="70" t="s">
        <v>6</v>
      </c>
      <c r="D95" s="26" t="s">
        <v>55</v>
      </c>
      <c r="E95" s="27" t="s">
        <v>1001</v>
      </c>
      <c r="F95" s="77">
        <v>3</v>
      </c>
      <c r="G95" s="20"/>
      <c r="H95" s="20"/>
      <c r="I95" s="20"/>
      <c r="J95" s="20"/>
      <c r="K95" s="20"/>
      <c r="L95" s="20"/>
      <c r="M95" s="20"/>
      <c r="N95" s="20"/>
      <c r="O95" s="56" t="str">
        <f t="shared" si="7"/>
        <v>07925</v>
      </c>
      <c r="P95" s="18" t="str">
        <f t="shared" si="6"/>
        <v>นายศุภวิชญ์ ศรีสิทธิพร</v>
      </c>
      <c r="Q95" s="57" t="s">
        <v>119</v>
      </c>
      <c r="X95" s="34"/>
    </row>
    <row r="96" spans="1:24">
      <c r="A96" s="29">
        <v>22</v>
      </c>
      <c r="B96" s="16" t="s">
        <v>1002</v>
      </c>
      <c r="C96" s="70" t="s">
        <v>6</v>
      </c>
      <c r="D96" s="26" t="s">
        <v>1003</v>
      </c>
      <c r="E96" s="27" t="s">
        <v>1004</v>
      </c>
      <c r="F96" s="77">
        <v>3</v>
      </c>
      <c r="G96" s="20"/>
      <c r="H96" s="20"/>
      <c r="I96" s="20"/>
      <c r="J96" s="20"/>
      <c r="K96" s="20"/>
      <c r="L96" s="20"/>
      <c r="M96" s="20"/>
      <c r="N96" s="20"/>
      <c r="O96" s="56" t="str">
        <f t="shared" si="7"/>
        <v>07926</v>
      </c>
      <c r="P96" s="18" t="str">
        <f t="shared" si="6"/>
        <v>นายสรวีย์ สุวรรณรักษ์</v>
      </c>
      <c r="Q96" s="57" t="s">
        <v>119</v>
      </c>
      <c r="X96" s="34"/>
    </row>
    <row r="97" spans="1:29">
      <c r="A97" s="29">
        <v>23</v>
      </c>
      <c r="B97" s="16" t="s">
        <v>1005</v>
      </c>
      <c r="C97" s="70" t="s">
        <v>6</v>
      </c>
      <c r="D97" s="26" t="s">
        <v>1006</v>
      </c>
      <c r="E97" s="27" t="s">
        <v>1007</v>
      </c>
      <c r="F97" s="77">
        <v>3</v>
      </c>
      <c r="G97" s="20"/>
      <c r="H97" s="20"/>
      <c r="I97" s="20"/>
      <c r="J97" s="20"/>
      <c r="K97" s="20"/>
      <c r="L97" s="20"/>
      <c r="M97" s="20"/>
      <c r="N97" s="20"/>
      <c r="O97" s="56" t="str">
        <f t="shared" si="7"/>
        <v>07927</v>
      </c>
      <c r="P97" s="18" t="str">
        <f t="shared" si="6"/>
        <v>นายสัณหณัฐทวี ธนรัช</v>
      </c>
      <c r="Q97" s="57" t="s">
        <v>119</v>
      </c>
      <c r="X97" s="36"/>
    </row>
    <row r="98" spans="1:29">
      <c r="A98" s="29">
        <v>24</v>
      </c>
      <c r="B98" s="16" t="s">
        <v>1008</v>
      </c>
      <c r="C98" s="70" t="s">
        <v>6</v>
      </c>
      <c r="D98" s="26" t="s">
        <v>1009</v>
      </c>
      <c r="E98" s="27" t="s">
        <v>1010</v>
      </c>
      <c r="F98" s="77"/>
      <c r="G98" s="20"/>
      <c r="H98" s="20"/>
      <c r="I98" s="22"/>
      <c r="J98" s="20"/>
      <c r="K98" s="20"/>
      <c r="L98" s="20"/>
      <c r="M98" s="20"/>
      <c r="N98" s="20"/>
      <c r="O98" s="56" t="str">
        <f t="shared" si="7"/>
        <v>07928</v>
      </c>
      <c r="P98" s="18" t="str">
        <f t="shared" si="6"/>
        <v>นายอายุทัย โนนแก้ว</v>
      </c>
      <c r="Q98" s="57" t="s">
        <v>119</v>
      </c>
      <c r="X98" s="36"/>
    </row>
    <row r="99" spans="1:29">
      <c r="O99" s="56"/>
      <c r="P99" s="18"/>
      <c r="X99" s="34"/>
    </row>
    <row r="100" spans="1:29">
      <c r="B100" s="24" t="s">
        <v>12</v>
      </c>
      <c r="C100" s="6">
        <f>COUNTIF($C$75:$C$98,"ด.ญ.")+COUNTIF($C$75:$C$98,"นางสาว")</f>
        <v>7</v>
      </c>
      <c r="D100" s="25" t="s">
        <v>13</v>
      </c>
      <c r="O100" s="56"/>
      <c r="P100" s="18"/>
    </row>
    <row r="101" spans="1:29">
      <c r="B101" s="24" t="s">
        <v>14</v>
      </c>
      <c r="C101" s="6">
        <f>COUNTIF($C$75:$C$98,"ด.ช.")+COUNTIF($C$75:$C$98,"นาย")</f>
        <v>17</v>
      </c>
      <c r="D101" s="25" t="s">
        <v>13</v>
      </c>
      <c r="O101" s="56"/>
      <c r="P101" s="18"/>
    </row>
    <row r="102" spans="1:29">
      <c r="B102" s="24" t="s">
        <v>15</v>
      </c>
      <c r="C102" s="6">
        <f>C100+C101</f>
        <v>24</v>
      </c>
      <c r="D102" s="25" t="s">
        <v>13</v>
      </c>
      <c r="O102" s="56"/>
      <c r="P102" s="18"/>
    </row>
    <row r="103" spans="1:29">
      <c r="K103" s="141" t="s">
        <v>2277</v>
      </c>
      <c r="L103" s="142"/>
      <c r="M103" s="142"/>
      <c r="N103" s="92"/>
      <c r="O103" s="56"/>
      <c r="P103" s="18"/>
    </row>
    <row r="104" spans="1:29">
      <c r="O104" s="56"/>
      <c r="P104" s="18"/>
    </row>
    <row r="105" spans="1:29" ht="26.25">
      <c r="B105" s="2"/>
      <c r="C105" s="146" t="s">
        <v>0</v>
      </c>
      <c r="D105" s="146"/>
      <c r="E105" s="146"/>
      <c r="F105" s="146"/>
      <c r="G105" s="146"/>
      <c r="H105" s="146"/>
      <c r="I105" s="146"/>
      <c r="J105" s="146"/>
      <c r="K105" s="146"/>
      <c r="O105" s="56"/>
      <c r="P105" s="18"/>
    </row>
    <row r="106" spans="1:29" ht="23.25">
      <c r="B106" s="5"/>
      <c r="C106" s="145" t="s">
        <v>1509</v>
      </c>
      <c r="D106" s="145"/>
      <c r="E106" s="145"/>
      <c r="F106" s="145"/>
      <c r="G106" s="145"/>
      <c r="H106" s="145"/>
      <c r="I106" s="145"/>
      <c r="J106" s="145"/>
      <c r="K106" s="145"/>
      <c r="O106" s="56"/>
      <c r="P106" s="18"/>
    </row>
    <row r="107" spans="1:29" ht="24" customHeight="1">
      <c r="A107" s="137" t="s">
        <v>1</v>
      </c>
      <c r="B107" s="137"/>
      <c r="C107" s="48" t="s">
        <v>1542</v>
      </c>
      <c r="F107" s="143" t="s">
        <v>1492</v>
      </c>
      <c r="G107" s="143"/>
      <c r="H107" s="143"/>
      <c r="I107" s="143"/>
      <c r="J107" s="143"/>
      <c r="K107" s="143"/>
      <c r="L107" s="143"/>
      <c r="M107" s="143"/>
      <c r="N107" s="143"/>
      <c r="O107" s="56"/>
      <c r="P107" s="18"/>
    </row>
    <row r="108" spans="1:29">
      <c r="A108" s="7"/>
      <c r="B108" s="8"/>
      <c r="C108" s="9" t="s">
        <v>1543</v>
      </c>
      <c r="F108" s="143" t="s">
        <v>1544</v>
      </c>
      <c r="G108" s="143"/>
      <c r="H108" s="143"/>
      <c r="I108" s="143"/>
      <c r="J108" s="143"/>
      <c r="K108" s="143"/>
      <c r="L108" s="143"/>
      <c r="M108" s="143"/>
      <c r="N108" s="143"/>
      <c r="O108" s="56"/>
      <c r="P108" s="18"/>
    </row>
    <row r="109" spans="1:29">
      <c r="A109" s="12" t="s">
        <v>2</v>
      </c>
      <c r="B109" s="106" t="s">
        <v>3</v>
      </c>
      <c r="C109" s="138" t="s">
        <v>4</v>
      </c>
      <c r="D109" s="139"/>
      <c r="E109" s="140"/>
      <c r="F109" s="76"/>
      <c r="G109" s="14"/>
      <c r="H109" s="14"/>
      <c r="I109" s="14"/>
      <c r="J109" s="14"/>
      <c r="K109" s="14"/>
      <c r="L109" s="14"/>
      <c r="M109" s="14"/>
      <c r="N109" s="14"/>
      <c r="O109" s="56"/>
    </row>
    <row r="110" spans="1:29">
      <c r="A110" s="29">
        <v>1</v>
      </c>
      <c r="B110" s="16" t="s">
        <v>1070</v>
      </c>
      <c r="C110" s="70" t="s">
        <v>141</v>
      </c>
      <c r="D110" s="26" t="s">
        <v>1071</v>
      </c>
      <c r="E110" s="27" t="s">
        <v>1072</v>
      </c>
      <c r="F110" s="77">
        <v>4</v>
      </c>
      <c r="G110" s="20"/>
      <c r="H110" s="20"/>
      <c r="I110" s="20"/>
      <c r="J110" s="20"/>
      <c r="K110" s="20"/>
      <c r="L110" s="20"/>
      <c r="M110" s="17"/>
      <c r="N110" s="17"/>
      <c r="O110" s="56" t="str">
        <f>B110</f>
        <v>07929</v>
      </c>
      <c r="P110" s="18" t="str">
        <f t="shared" ref="P110" si="8">C110&amp;D110&amp;" "&amp;E110</f>
        <v>นางสาวณัฐนา โชคบุญเจริญ</v>
      </c>
      <c r="Q110" s="57" t="s">
        <v>120</v>
      </c>
    </row>
    <row r="111" spans="1:29">
      <c r="A111" s="29">
        <v>2</v>
      </c>
      <c r="B111" s="16" t="s">
        <v>1073</v>
      </c>
      <c r="C111" s="70" t="s">
        <v>141</v>
      </c>
      <c r="D111" s="26" t="s">
        <v>44</v>
      </c>
      <c r="E111" s="27" t="s">
        <v>1074</v>
      </c>
      <c r="F111" s="77">
        <v>4</v>
      </c>
      <c r="G111" s="20"/>
      <c r="H111" s="20"/>
      <c r="I111" s="20"/>
      <c r="J111" s="20"/>
      <c r="K111" s="20"/>
      <c r="L111" s="20"/>
      <c r="M111" s="20"/>
      <c r="N111" s="20"/>
      <c r="O111" s="56" t="str">
        <f>B111</f>
        <v>07930</v>
      </c>
      <c r="P111" s="18" t="str">
        <f t="shared" ref="P111:P112" si="9">C111&amp;D111&amp;" "&amp;E111</f>
        <v>นางสาวธัญชนก วันสุข</v>
      </c>
      <c r="Q111" s="57" t="s">
        <v>120</v>
      </c>
    </row>
    <row r="112" spans="1:29">
      <c r="A112" s="29">
        <v>3</v>
      </c>
      <c r="B112" s="16" t="s">
        <v>1075</v>
      </c>
      <c r="C112" s="71" t="s">
        <v>141</v>
      </c>
      <c r="D112" s="31" t="s">
        <v>1536</v>
      </c>
      <c r="E112" s="35" t="s">
        <v>1537</v>
      </c>
      <c r="F112" s="77"/>
      <c r="G112" s="22"/>
      <c r="H112" s="22"/>
      <c r="I112" s="20"/>
      <c r="J112" s="20"/>
      <c r="K112" s="20"/>
      <c r="L112" s="20"/>
      <c r="M112" s="20"/>
      <c r="N112" s="20"/>
      <c r="O112" s="56" t="str">
        <f t="shared" ref="O112:O133" si="10">B112</f>
        <v>07931</v>
      </c>
      <c r="P112" s="18" t="str">
        <f t="shared" si="9"/>
        <v>นางสาวพิชญา ปรมาเวศ</v>
      </c>
      <c r="Q112" s="57" t="s">
        <v>120</v>
      </c>
      <c r="S112" s="99" t="s">
        <v>1075</v>
      </c>
      <c r="T112" s="99" t="s">
        <v>1493</v>
      </c>
      <c r="U112" s="99" t="s">
        <v>2278</v>
      </c>
      <c r="V112" s="99"/>
      <c r="W112" s="99"/>
      <c r="X112" s="98"/>
      <c r="Y112" s="99"/>
      <c r="Z112" s="99"/>
      <c r="AA112" s="99"/>
      <c r="AB112" s="99"/>
      <c r="AC112" s="99"/>
    </row>
    <row r="113" spans="1:17">
      <c r="A113" s="29">
        <v>4</v>
      </c>
      <c r="B113" s="16" t="s">
        <v>1076</v>
      </c>
      <c r="C113" s="70" t="s">
        <v>141</v>
      </c>
      <c r="D113" s="26" t="s">
        <v>1077</v>
      </c>
      <c r="E113" s="27" t="s">
        <v>1078</v>
      </c>
      <c r="F113" s="77"/>
      <c r="G113" s="22"/>
      <c r="H113" s="22"/>
      <c r="I113" s="20"/>
      <c r="J113" s="20"/>
      <c r="K113" s="20"/>
      <c r="L113" s="20"/>
      <c r="M113" s="20"/>
      <c r="N113" s="20"/>
      <c r="O113" s="56" t="str">
        <f t="shared" si="10"/>
        <v>07932</v>
      </c>
      <c r="P113" s="18" t="str">
        <f t="shared" ref="P113:P134" si="11">C113&amp;D113&amp;" "&amp;E113</f>
        <v>นางสาวฟ้าใส โตธนะรุ่งโรจน์</v>
      </c>
      <c r="Q113" s="57" t="s">
        <v>120</v>
      </c>
    </row>
    <row r="114" spans="1:17">
      <c r="A114" s="29">
        <v>5</v>
      </c>
      <c r="B114" s="16" t="s">
        <v>1079</v>
      </c>
      <c r="C114" s="70" t="s">
        <v>141</v>
      </c>
      <c r="D114" s="26" t="s">
        <v>1080</v>
      </c>
      <c r="E114" s="27" t="s">
        <v>1081</v>
      </c>
      <c r="F114" s="77">
        <v>4</v>
      </c>
      <c r="G114" s="20"/>
      <c r="H114" s="20"/>
      <c r="I114" s="20"/>
      <c r="J114" s="20"/>
      <c r="K114" s="20"/>
      <c r="L114" s="20"/>
      <c r="M114" s="20"/>
      <c r="N114" s="20"/>
      <c r="O114" s="56" t="str">
        <f t="shared" si="10"/>
        <v>07933</v>
      </c>
      <c r="P114" s="18" t="str">
        <f t="shared" si="11"/>
        <v>นางสาวภัสนันท์ บวรไกรเลิศ</v>
      </c>
      <c r="Q114" s="57" t="s">
        <v>120</v>
      </c>
    </row>
    <row r="115" spans="1:17">
      <c r="A115" s="29">
        <v>6</v>
      </c>
      <c r="B115" s="16" t="s">
        <v>1082</v>
      </c>
      <c r="C115" s="70" t="s">
        <v>141</v>
      </c>
      <c r="D115" s="26" t="s">
        <v>1083</v>
      </c>
      <c r="E115" s="27" t="s">
        <v>1084</v>
      </c>
      <c r="F115" s="77">
        <v>4</v>
      </c>
      <c r="G115" s="20"/>
      <c r="H115" s="20"/>
      <c r="I115" s="20"/>
      <c r="J115" s="20"/>
      <c r="K115" s="20"/>
      <c r="L115" s="20"/>
      <c r="M115" s="20"/>
      <c r="N115" s="20"/>
      <c r="O115" s="56" t="str">
        <f t="shared" si="10"/>
        <v>07934</v>
      </c>
      <c r="P115" s="18" t="str">
        <f t="shared" si="11"/>
        <v>นางสาวศศิรดา ประทีปภวเมธา</v>
      </c>
      <c r="Q115" s="57" t="s">
        <v>120</v>
      </c>
    </row>
    <row r="116" spans="1:17">
      <c r="A116" s="29">
        <v>7</v>
      </c>
      <c r="B116" s="16" t="s">
        <v>1085</v>
      </c>
      <c r="C116" s="70" t="s">
        <v>141</v>
      </c>
      <c r="D116" s="31" t="s">
        <v>1086</v>
      </c>
      <c r="E116" s="27" t="s">
        <v>1087</v>
      </c>
      <c r="F116" s="77">
        <v>4</v>
      </c>
      <c r="G116" s="22"/>
      <c r="H116" s="22"/>
      <c r="I116" s="20"/>
      <c r="J116" s="20"/>
      <c r="K116" s="20"/>
      <c r="L116" s="20"/>
      <c r="M116" s="20"/>
      <c r="N116" s="20"/>
      <c r="O116" s="56" t="str">
        <f t="shared" si="10"/>
        <v>07935</v>
      </c>
      <c r="P116" s="18" t="str">
        <f t="shared" si="11"/>
        <v>นางสาวสุปภาดา พูนธนางกูร</v>
      </c>
      <c r="Q116" s="57" t="s">
        <v>120</v>
      </c>
    </row>
    <row r="117" spans="1:17">
      <c r="A117" s="29">
        <v>8</v>
      </c>
      <c r="B117" s="16" t="s">
        <v>1088</v>
      </c>
      <c r="C117" s="70" t="s">
        <v>141</v>
      </c>
      <c r="D117" s="26" t="s">
        <v>1089</v>
      </c>
      <c r="E117" s="27" t="s">
        <v>1090</v>
      </c>
      <c r="F117" s="77">
        <v>4</v>
      </c>
      <c r="G117" s="20"/>
      <c r="H117" s="20"/>
      <c r="I117" s="20"/>
      <c r="J117" s="20"/>
      <c r="K117" s="20"/>
      <c r="L117" s="20"/>
      <c r="M117" s="20"/>
      <c r="N117" s="20"/>
      <c r="O117" s="56" t="str">
        <f t="shared" si="10"/>
        <v>07936</v>
      </c>
      <c r="P117" s="18" t="str">
        <f t="shared" si="11"/>
        <v>นางสาวอัจฉริยา โรจน์บัณฑิต</v>
      </c>
      <c r="Q117" s="57" t="s">
        <v>120</v>
      </c>
    </row>
    <row r="118" spans="1:17">
      <c r="A118" s="29">
        <v>9</v>
      </c>
      <c r="B118" s="16" t="s">
        <v>1091</v>
      </c>
      <c r="C118" s="70" t="s">
        <v>6</v>
      </c>
      <c r="D118" s="26" t="s">
        <v>1092</v>
      </c>
      <c r="E118" s="27" t="s">
        <v>1093</v>
      </c>
      <c r="F118" s="77">
        <v>4</v>
      </c>
      <c r="G118" s="20"/>
      <c r="H118" s="20"/>
      <c r="I118" s="20"/>
      <c r="J118" s="20"/>
      <c r="K118" s="20"/>
      <c r="L118" s="20"/>
      <c r="M118" s="20"/>
      <c r="N118" s="20"/>
      <c r="O118" s="56" t="str">
        <f t="shared" si="10"/>
        <v>07937</v>
      </c>
      <c r="P118" s="18" t="str">
        <f t="shared" si="11"/>
        <v>นายกฤษฏิ์ กสิกพันธุ์</v>
      </c>
      <c r="Q118" s="57" t="s">
        <v>120</v>
      </c>
    </row>
    <row r="119" spans="1:17">
      <c r="A119" s="29">
        <v>10</v>
      </c>
      <c r="B119" s="16" t="s">
        <v>1094</v>
      </c>
      <c r="C119" s="70" t="s">
        <v>6</v>
      </c>
      <c r="D119" s="26" t="s">
        <v>1095</v>
      </c>
      <c r="E119" s="27" t="s">
        <v>1096</v>
      </c>
      <c r="F119" s="77">
        <v>4</v>
      </c>
      <c r="G119" s="20"/>
      <c r="H119" s="20"/>
      <c r="I119" s="20"/>
      <c r="J119" s="20"/>
      <c r="K119" s="20"/>
      <c r="L119" s="20"/>
      <c r="M119" s="20"/>
      <c r="N119" s="20"/>
      <c r="O119" s="56" t="str">
        <f t="shared" si="10"/>
        <v>07938</v>
      </c>
      <c r="P119" s="18" t="str">
        <f t="shared" si="11"/>
        <v>นายกฤษติธี โชติคราม</v>
      </c>
      <c r="Q119" s="57" t="s">
        <v>120</v>
      </c>
    </row>
    <row r="120" spans="1:17">
      <c r="A120" s="29">
        <v>11</v>
      </c>
      <c r="B120" s="16" t="s">
        <v>1097</v>
      </c>
      <c r="C120" s="70" t="s">
        <v>6</v>
      </c>
      <c r="D120" s="26" t="s">
        <v>1098</v>
      </c>
      <c r="E120" s="27" t="s">
        <v>1099</v>
      </c>
      <c r="F120" s="77">
        <v>4</v>
      </c>
      <c r="G120" s="20"/>
      <c r="H120" s="20"/>
      <c r="I120" s="22"/>
      <c r="J120" s="20"/>
      <c r="K120" s="20"/>
      <c r="L120" s="20"/>
      <c r="M120" s="20"/>
      <c r="N120" s="20"/>
      <c r="O120" s="56" t="str">
        <f t="shared" si="10"/>
        <v>07939</v>
      </c>
      <c r="P120" s="18" t="str">
        <f t="shared" si="11"/>
        <v>นายกวีรภัทร์ ไชยไธสง</v>
      </c>
      <c r="Q120" s="57" t="s">
        <v>120</v>
      </c>
    </row>
    <row r="121" spans="1:17">
      <c r="A121" s="29">
        <v>12</v>
      </c>
      <c r="B121" s="16" t="s">
        <v>1100</v>
      </c>
      <c r="C121" s="70" t="s">
        <v>6</v>
      </c>
      <c r="D121" s="26" t="s">
        <v>1101</v>
      </c>
      <c r="E121" s="27" t="s">
        <v>1102</v>
      </c>
      <c r="F121" s="77">
        <v>4</v>
      </c>
      <c r="G121" s="22"/>
      <c r="H121" s="22"/>
      <c r="I121" s="20"/>
      <c r="J121" s="20"/>
      <c r="K121" s="20"/>
      <c r="L121" s="20"/>
      <c r="M121" s="20"/>
      <c r="N121" s="20"/>
      <c r="O121" s="56" t="str">
        <f t="shared" si="10"/>
        <v>07940</v>
      </c>
      <c r="P121" s="18" t="str">
        <f t="shared" si="11"/>
        <v>นายเขมจิรัฎฐ์ เฮงสวัสดิ์</v>
      </c>
      <c r="Q121" s="57" t="s">
        <v>120</v>
      </c>
    </row>
    <row r="122" spans="1:17">
      <c r="A122" s="29">
        <v>13</v>
      </c>
      <c r="B122" s="16" t="s">
        <v>1103</v>
      </c>
      <c r="C122" s="70" t="s">
        <v>6</v>
      </c>
      <c r="D122" s="26" t="s">
        <v>1104</v>
      </c>
      <c r="E122" s="27" t="s">
        <v>1105</v>
      </c>
      <c r="F122" s="77">
        <v>4</v>
      </c>
      <c r="G122" s="20"/>
      <c r="H122" s="20"/>
      <c r="I122" s="20"/>
      <c r="J122" s="20"/>
      <c r="K122" s="20"/>
      <c r="L122" s="20"/>
      <c r="M122" s="20"/>
      <c r="N122" s="20"/>
      <c r="O122" s="56" t="str">
        <f t="shared" si="10"/>
        <v>07941</v>
      </c>
      <c r="P122" s="18" t="str">
        <f t="shared" si="11"/>
        <v>นายชีวานนท์ ชุลีคร</v>
      </c>
      <c r="Q122" s="57" t="s">
        <v>120</v>
      </c>
    </row>
    <row r="123" spans="1:17">
      <c r="A123" s="29">
        <v>14</v>
      </c>
      <c r="B123" s="16" t="s">
        <v>1106</v>
      </c>
      <c r="C123" s="70" t="s">
        <v>6</v>
      </c>
      <c r="D123" s="26" t="s">
        <v>1107</v>
      </c>
      <c r="E123" s="27" t="s">
        <v>1108</v>
      </c>
      <c r="F123" s="77">
        <v>4</v>
      </c>
      <c r="G123" s="22"/>
      <c r="H123" s="22"/>
      <c r="I123" s="20"/>
      <c r="J123" s="20"/>
      <c r="K123" s="20"/>
      <c r="L123" s="20"/>
      <c r="M123" s="20"/>
      <c r="N123" s="20"/>
      <c r="O123" s="56" t="str">
        <f t="shared" si="10"/>
        <v>07942</v>
      </c>
      <c r="P123" s="18" t="str">
        <f t="shared" si="11"/>
        <v>นายญาณศรณ์ อังคณาวิศัลย์</v>
      </c>
      <c r="Q123" s="57" t="s">
        <v>120</v>
      </c>
    </row>
    <row r="124" spans="1:17">
      <c r="A124" s="29">
        <v>15</v>
      </c>
      <c r="B124" s="16" t="s">
        <v>1109</v>
      </c>
      <c r="C124" s="70" t="s">
        <v>6</v>
      </c>
      <c r="D124" s="26" t="s">
        <v>1110</v>
      </c>
      <c r="E124" s="27" t="s">
        <v>1111</v>
      </c>
      <c r="F124" s="77">
        <v>4</v>
      </c>
      <c r="G124" s="20"/>
      <c r="H124" s="20"/>
      <c r="I124" s="22"/>
      <c r="J124" s="20"/>
      <c r="K124" s="20"/>
      <c r="L124" s="20"/>
      <c r="M124" s="20"/>
      <c r="N124" s="20"/>
      <c r="O124" s="56" t="str">
        <f t="shared" si="10"/>
        <v>07943</v>
      </c>
      <c r="P124" s="18" t="str">
        <f t="shared" si="11"/>
        <v>นายณัฐวินทร์ แย้มประเสริฐ</v>
      </c>
      <c r="Q124" s="57" t="s">
        <v>120</v>
      </c>
    </row>
    <row r="125" spans="1:17">
      <c r="A125" s="29">
        <v>16</v>
      </c>
      <c r="B125" s="16" t="s">
        <v>1112</v>
      </c>
      <c r="C125" s="70" t="s">
        <v>6</v>
      </c>
      <c r="D125" s="26" t="s">
        <v>95</v>
      </c>
      <c r="E125" s="27" t="s">
        <v>1113</v>
      </c>
      <c r="F125" s="77">
        <v>4</v>
      </c>
      <c r="G125" s="20"/>
      <c r="H125" s="20"/>
      <c r="I125" s="20"/>
      <c r="J125" s="20"/>
      <c r="K125" s="20"/>
      <c r="L125" s="20"/>
      <c r="M125" s="20"/>
      <c r="N125" s="20"/>
      <c r="O125" s="56" t="str">
        <f t="shared" si="10"/>
        <v>07944</v>
      </c>
      <c r="P125" s="18" t="str">
        <f t="shared" si="11"/>
        <v>นายธนธรณ์ ทีฆรัตนมงคล</v>
      </c>
      <c r="Q125" s="57" t="s">
        <v>120</v>
      </c>
    </row>
    <row r="126" spans="1:17">
      <c r="A126" s="29">
        <v>17</v>
      </c>
      <c r="B126" s="16" t="s">
        <v>1114</v>
      </c>
      <c r="C126" s="70" t="s">
        <v>6</v>
      </c>
      <c r="D126" s="26" t="s">
        <v>21</v>
      </c>
      <c r="E126" s="27" t="s">
        <v>1115</v>
      </c>
      <c r="F126" s="77">
        <v>4</v>
      </c>
      <c r="G126" s="20"/>
      <c r="H126" s="20"/>
      <c r="I126" s="20"/>
      <c r="J126" s="20"/>
      <c r="K126" s="20"/>
      <c r="L126" s="20"/>
      <c r="M126" s="20"/>
      <c r="N126" s="20"/>
      <c r="O126" s="56" t="str">
        <f t="shared" si="10"/>
        <v>07945</v>
      </c>
      <c r="P126" s="18" t="str">
        <f t="shared" si="11"/>
        <v>นายธนภัทร คลังนาค</v>
      </c>
      <c r="Q126" s="57" t="s">
        <v>120</v>
      </c>
    </row>
    <row r="127" spans="1:17">
      <c r="A127" s="29">
        <v>18</v>
      </c>
      <c r="B127" s="16" t="s">
        <v>1116</v>
      </c>
      <c r="C127" s="70" t="s">
        <v>6</v>
      </c>
      <c r="D127" s="26" t="s">
        <v>1117</v>
      </c>
      <c r="E127" s="27" t="s">
        <v>1118</v>
      </c>
      <c r="F127" s="77">
        <v>4</v>
      </c>
      <c r="G127" s="22"/>
      <c r="H127" s="22"/>
      <c r="I127" s="20"/>
      <c r="J127" s="20"/>
      <c r="K127" s="20"/>
      <c r="L127" s="20"/>
      <c r="M127" s="20"/>
      <c r="N127" s="20"/>
      <c r="O127" s="56" t="str">
        <f t="shared" si="10"/>
        <v>07946</v>
      </c>
      <c r="P127" s="18" t="str">
        <f t="shared" si="11"/>
        <v>นายธนัท รงค์บัญฑิต</v>
      </c>
      <c r="Q127" s="57" t="s">
        <v>120</v>
      </c>
    </row>
    <row r="128" spans="1:17">
      <c r="A128" s="29">
        <v>19</v>
      </c>
      <c r="B128" s="16" t="s">
        <v>1119</v>
      </c>
      <c r="C128" s="70" t="s">
        <v>6</v>
      </c>
      <c r="D128" s="26" t="s">
        <v>1120</v>
      </c>
      <c r="E128" s="27" t="s">
        <v>1121</v>
      </c>
      <c r="F128" s="77">
        <v>4</v>
      </c>
      <c r="G128" s="20"/>
      <c r="H128" s="20"/>
      <c r="I128" s="20"/>
      <c r="J128" s="20"/>
      <c r="K128" s="20"/>
      <c r="L128" s="20"/>
      <c r="M128" s="20"/>
      <c r="N128" s="20"/>
      <c r="O128" s="56" t="str">
        <f t="shared" si="10"/>
        <v>07947</v>
      </c>
      <c r="P128" s="18" t="str">
        <f t="shared" si="11"/>
        <v>นายนนธนัช เตปันวงศ์</v>
      </c>
      <c r="Q128" s="57" t="s">
        <v>120</v>
      </c>
    </row>
    <row r="129" spans="1:36">
      <c r="A129" s="29">
        <v>20</v>
      </c>
      <c r="B129" s="16" t="s">
        <v>1122</v>
      </c>
      <c r="C129" s="70" t="s">
        <v>6</v>
      </c>
      <c r="D129" s="26" t="s">
        <v>1123</v>
      </c>
      <c r="E129" s="27" t="s">
        <v>1124</v>
      </c>
      <c r="F129" s="77">
        <v>4</v>
      </c>
      <c r="G129" s="22"/>
      <c r="H129" s="22"/>
      <c r="I129" s="20"/>
      <c r="J129" s="20"/>
      <c r="K129" s="20"/>
      <c r="L129" s="20"/>
      <c r="M129" s="20"/>
      <c r="N129" s="20"/>
      <c r="O129" s="56" t="str">
        <f t="shared" si="10"/>
        <v>07948</v>
      </c>
      <c r="P129" s="18" t="str">
        <f t="shared" si="11"/>
        <v>นายเบอร์นาร์ด คองเกียต เปห์</v>
      </c>
      <c r="Q129" s="57" t="s">
        <v>120</v>
      </c>
    </row>
    <row r="130" spans="1:36">
      <c r="A130" s="29">
        <v>21</v>
      </c>
      <c r="B130" s="16" t="s">
        <v>1125</v>
      </c>
      <c r="C130" s="70" t="s">
        <v>6</v>
      </c>
      <c r="D130" s="26" t="s">
        <v>1126</v>
      </c>
      <c r="E130" s="27" t="s">
        <v>1127</v>
      </c>
      <c r="F130" s="77">
        <v>4</v>
      </c>
      <c r="G130" s="20"/>
      <c r="H130" s="20"/>
      <c r="I130" s="20"/>
      <c r="J130" s="20"/>
      <c r="K130" s="20"/>
      <c r="L130" s="20"/>
      <c r="M130" s="20"/>
      <c r="N130" s="20"/>
      <c r="O130" s="56" t="str">
        <f t="shared" si="10"/>
        <v>07949</v>
      </c>
      <c r="P130" s="18" t="str">
        <f t="shared" si="11"/>
        <v>นายปณชัย โชคถนอมทรัพย์</v>
      </c>
      <c r="Q130" s="57" t="s">
        <v>120</v>
      </c>
    </row>
    <row r="131" spans="1:36">
      <c r="A131" s="29">
        <v>22</v>
      </c>
      <c r="B131" s="16" t="s">
        <v>1128</v>
      </c>
      <c r="C131" s="70" t="s">
        <v>6</v>
      </c>
      <c r="D131" s="26" t="s">
        <v>1129</v>
      </c>
      <c r="E131" s="27" t="s">
        <v>1130</v>
      </c>
      <c r="F131" s="77">
        <v>4</v>
      </c>
      <c r="G131" s="20"/>
      <c r="H131" s="20"/>
      <c r="I131" s="20"/>
      <c r="J131" s="20"/>
      <c r="K131" s="20"/>
      <c r="L131" s="20"/>
      <c r="M131" s="20"/>
      <c r="N131" s="20"/>
      <c r="O131" s="56" t="str">
        <f t="shared" si="10"/>
        <v>07950</v>
      </c>
      <c r="P131" s="18" t="str">
        <f t="shared" si="11"/>
        <v>นายภาธร พัทมุข</v>
      </c>
      <c r="Q131" s="57" t="s">
        <v>120</v>
      </c>
    </row>
    <row r="132" spans="1:36">
      <c r="A132" s="29">
        <v>23</v>
      </c>
      <c r="B132" s="16" t="s">
        <v>1131</v>
      </c>
      <c r="C132" s="71" t="s">
        <v>6</v>
      </c>
      <c r="D132" s="31" t="s">
        <v>1132</v>
      </c>
      <c r="E132" s="35" t="s">
        <v>1133</v>
      </c>
      <c r="F132" s="77">
        <v>4</v>
      </c>
      <c r="G132" s="22"/>
      <c r="H132" s="22"/>
      <c r="I132" s="20"/>
      <c r="J132" s="20"/>
      <c r="K132" s="20"/>
      <c r="L132" s="20"/>
      <c r="M132" s="20"/>
      <c r="N132" s="20"/>
      <c r="O132" s="56" t="str">
        <f t="shared" si="10"/>
        <v>07951</v>
      </c>
      <c r="P132" s="18" t="str">
        <f t="shared" si="11"/>
        <v>นายภูผา โชคพระสมบัติ</v>
      </c>
      <c r="Q132" s="57" t="s">
        <v>120</v>
      </c>
    </row>
    <row r="133" spans="1:36">
      <c r="A133" s="29">
        <v>24</v>
      </c>
      <c r="B133" s="16" t="s">
        <v>1134</v>
      </c>
      <c r="C133" s="67" t="s">
        <v>6</v>
      </c>
      <c r="D133" s="21" t="s">
        <v>522</v>
      </c>
      <c r="E133" s="38" t="s">
        <v>1135</v>
      </c>
      <c r="F133" s="77"/>
      <c r="G133" s="20"/>
      <c r="H133" s="20"/>
      <c r="I133" s="20"/>
      <c r="J133" s="20"/>
      <c r="K133" s="20"/>
      <c r="L133" s="20"/>
      <c r="M133" s="20"/>
      <c r="N133" s="20"/>
      <c r="O133" s="56" t="str">
        <f t="shared" si="10"/>
        <v>07952</v>
      </c>
      <c r="P133" s="18" t="str">
        <f t="shared" si="11"/>
        <v>นายวุฒิภัทร วุฒิภัทรธรรม</v>
      </c>
      <c r="Q133" s="57" t="s">
        <v>120</v>
      </c>
    </row>
    <row r="134" spans="1:36">
      <c r="A134" s="29">
        <v>25</v>
      </c>
      <c r="B134" s="16" t="s">
        <v>1136</v>
      </c>
      <c r="C134" s="67" t="s">
        <v>6</v>
      </c>
      <c r="D134" s="21" t="s">
        <v>1137</v>
      </c>
      <c r="E134" s="38" t="s">
        <v>1138</v>
      </c>
      <c r="F134" s="77"/>
      <c r="G134" s="20"/>
      <c r="H134" s="20"/>
      <c r="I134" s="20"/>
      <c r="J134" s="20"/>
      <c r="K134" s="20"/>
      <c r="L134" s="20"/>
      <c r="M134" s="20"/>
      <c r="N134" s="20"/>
      <c r="O134" s="56" t="str">
        <f>B134</f>
        <v>07953</v>
      </c>
      <c r="P134" s="18" t="str">
        <f t="shared" si="11"/>
        <v>นายสฐิรณัฐ อุไรรัตน์</v>
      </c>
      <c r="Q134" s="57" t="s">
        <v>120</v>
      </c>
      <c r="AG134" s="101"/>
      <c r="AH134" s="95"/>
      <c r="AI134" s="94"/>
      <c r="AJ134" s="96"/>
    </row>
    <row r="135" spans="1:36">
      <c r="O135" s="56"/>
      <c r="P135" s="18"/>
    </row>
    <row r="136" spans="1:36">
      <c r="B136" s="24" t="s">
        <v>12</v>
      </c>
      <c r="C136" s="6">
        <f>COUNTIF($C$110:$C$134,"ด.ช.")+COUNTIF($C$110:$C$134,"นางสาว")</f>
        <v>8</v>
      </c>
      <c r="D136" s="25" t="s">
        <v>13</v>
      </c>
      <c r="O136" s="56"/>
      <c r="P136" s="18"/>
    </row>
    <row r="137" spans="1:36">
      <c r="B137" s="24" t="s">
        <v>14</v>
      </c>
      <c r="C137" s="6">
        <f>COUNTIF($C$110:$C$134,"ด.ช.")+COUNTIF($C$110:$C$134,"นาย")</f>
        <v>17</v>
      </c>
      <c r="D137" s="25" t="s">
        <v>13</v>
      </c>
      <c r="O137" s="56"/>
      <c r="P137" s="18"/>
    </row>
    <row r="138" spans="1:36">
      <c r="B138" s="24" t="s">
        <v>15</v>
      </c>
      <c r="C138" s="6">
        <f>C136+C137</f>
        <v>25</v>
      </c>
      <c r="D138" s="25" t="s">
        <v>13</v>
      </c>
      <c r="O138" s="56"/>
      <c r="P138" s="18"/>
    </row>
    <row r="139" spans="1:36">
      <c r="K139" s="141" t="s">
        <v>2277</v>
      </c>
      <c r="L139" s="142"/>
      <c r="M139" s="142"/>
      <c r="N139" s="92"/>
      <c r="O139" s="56"/>
      <c r="P139" s="18"/>
    </row>
    <row r="140" spans="1:36">
      <c r="K140" s="103"/>
      <c r="L140" s="104"/>
      <c r="M140" s="104"/>
      <c r="N140" s="92"/>
      <c r="O140" s="56"/>
      <c r="P140" s="18"/>
    </row>
    <row r="141" spans="1:36" ht="26.25">
      <c r="B141" s="2"/>
      <c r="C141" s="146" t="s">
        <v>0</v>
      </c>
      <c r="D141" s="146"/>
      <c r="E141" s="146"/>
      <c r="F141" s="146"/>
      <c r="G141" s="146"/>
      <c r="H141" s="146"/>
      <c r="I141" s="146"/>
      <c r="J141" s="146"/>
      <c r="K141" s="146"/>
      <c r="O141" s="56"/>
      <c r="P141" s="18"/>
    </row>
    <row r="142" spans="1:36" ht="24" customHeight="1">
      <c r="B142" s="5"/>
      <c r="C142" s="145" t="s">
        <v>1510</v>
      </c>
      <c r="D142" s="145"/>
      <c r="E142" s="145"/>
      <c r="F142" s="145"/>
      <c r="G142" s="145"/>
      <c r="H142" s="145"/>
      <c r="I142" s="145"/>
      <c r="J142" s="145"/>
      <c r="K142" s="145"/>
      <c r="O142" s="56"/>
      <c r="P142" s="18"/>
    </row>
    <row r="143" spans="1:36">
      <c r="A143" s="147" t="s">
        <v>1</v>
      </c>
      <c r="B143" s="147"/>
      <c r="C143" s="48" t="s">
        <v>1545</v>
      </c>
      <c r="F143" s="143" t="s">
        <v>1547</v>
      </c>
      <c r="G143" s="143"/>
      <c r="H143" s="143"/>
      <c r="I143" s="143"/>
      <c r="J143" s="143"/>
      <c r="K143" s="143"/>
      <c r="L143" s="143"/>
      <c r="M143" s="143"/>
      <c r="N143" s="143"/>
      <c r="O143" s="56"/>
      <c r="P143" s="18"/>
    </row>
    <row r="144" spans="1:36">
      <c r="A144" s="7"/>
      <c r="B144" s="8"/>
      <c r="C144" s="48" t="s">
        <v>1546</v>
      </c>
      <c r="F144" s="75"/>
      <c r="G144" s="10"/>
      <c r="H144" s="10"/>
      <c r="I144" s="10"/>
      <c r="J144" s="10"/>
      <c r="K144" s="11"/>
      <c r="L144" s="11"/>
      <c r="M144" s="10"/>
      <c r="N144" s="10"/>
      <c r="O144" s="56"/>
      <c r="P144" s="18"/>
    </row>
    <row r="145" spans="1:38">
      <c r="A145" s="12" t="s">
        <v>2</v>
      </c>
      <c r="B145" s="106" t="s">
        <v>3</v>
      </c>
      <c r="C145" s="138" t="s">
        <v>4</v>
      </c>
      <c r="D145" s="139"/>
      <c r="E145" s="140"/>
      <c r="F145" s="76"/>
      <c r="G145" s="14"/>
      <c r="H145" s="14"/>
      <c r="I145" s="14"/>
      <c r="J145" s="14"/>
      <c r="K145" s="14"/>
      <c r="L145" s="14"/>
      <c r="M145" s="14"/>
      <c r="N145" s="14"/>
      <c r="O145" s="56"/>
      <c r="AD145" s="99"/>
      <c r="AE145" s="99"/>
      <c r="AF145" s="99"/>
      <c r="AG145" s="99"/>
      <c r="AH145" s="99"/>
      <c r="AI145" s="99"/>
      <c r="AJ145" s="99"/>
      <c r="AK145" s="93"/>
      <c r="AL145" s="93"/>
    </row>
    <row r="146" spans="1:38">
      <c r="A146" s="29">
        <v>1</v>
      </c>
      <c r="B146" s="16" t="s">
        <v>1011</v>
      </c>
      <c r="C146" s="71" t="s">
        <v>141</v>
      </c>
      <c r="D146" s="31" t="s">
        <v>19</v>
      </c>
      <c r="E146" s="35" t="s">
        <v>1012</v>
      </c>
      <c r="F146" s="52">
        <v>5</v>
      </c>
      <c r="G146" s="60"/>
      <c r="H146" s="60"/>
      <c r="I146" s="60"/>
      <c r="J146" s="60"/>
      <c r="K146" s="60"/>
      <c r="L146" s="60"/>
      <c r="M146" s="60"/>
      <c r="N146" s="60"/>
      <c r="O146" s="56" t="str">
        <f t="shared" ref="O146" si="12">B146</f>
        <v>07954</v>
      </c>
      <c r="P146" s="18" t="str">
        <f t="shared" ref="P146" si="13">C146&amp;D146&amp;" "&amp;E146</f>
        <v>นางสาวชนิสรา พุกบุญมี</v>
      </c>
      <c r="Q146" s="56" t="s">
        <v>121</v>
      </c>
      <c r="R146" s="99"/>
      <c r="S146" s="99"/>
      <c r="T146" s="99"/>
      <c r="U146" s="99"/>
      <c r="V146" s="99"/>
      <c r="W146" s="99"/>
      <c r="X146" s="98"/>
      <c r="Y146" s="99"/>
      <c r="Z146" s="99"/>
      <c r="AA146" s="99"/>
      <c r="AB146" s="99"/>
      <c r="AC146" s="99"/>
    </row>
    <row r="147" spans="1:38">
      <c r="A147" s="29">
        <v>2</v>
      </c>
      <c r="B147" s="16" t="s">
        <v>1013</v>
      </c>
      <c r="C147" s="71" t="s">
        <v>141</v>
      </c>
      <c r="D147" s="31" t="s">
        <v>1014</v>
      </c>
      <c r="E147" s="35" t="s">
        <v>1015</v>
      </c>
      <c r="F147" s="77">
        <v>5</v>
      </c>
      <c r="G147" s="20"/>
      <c r="H147" s="20"/>
      <c r="I147" s="20"/>
      <c r="J147" s="20"/>
      <c r="K147" s="20"/>
      <c r="L147" s="20"/>
      <c r="M147" s="20"/>
      <c r="N147" s="20"/>
      <c r="O147" s="56" t="str">
        <f t="shared" ref="O147:O167" si="14">B147</f>
        <v>07955</v>
      </c>
      <c r="P147" s="18" t="str">
        <f t="shared" ref="P147:P167" si="15">C147&amp;D147&amp;" "&amp;E147</f>
        <v>นางสาวณฐพร ฐิตินันท์</v>
      </c>
      <c r="Q147" s="56" t="s">
        <v>121</v>
      </c>
      <c r="R147" s="30"/>
      <c r="S147" s="30"/>
      <c r="T147" s="30"/>
      <c r="U147" s="30"/>
      <c r="V147" s="30"/>
      <c r="W147" s="30"/>
    </row>
    <row r="148" spans="1:38">
      <c r="A148" s="29">
        <v>3</v>
      </c>
      <c r="B148" s="16" t="s">
        <v>1016</v>
      </c>
      <c r="C148" s="70" t="s">
        <v>141</v>
      </c>
      <c r="D148" s="26" t="s">
        <v>86</v>
      </c>
      <c r="E148" s="27" t="s">
        <v>1017</v>
      </c>
      <c r="F148" s="77">
        <v>5</v>
      </c>
      <c r="G148" s="20"/>
      <c r="H148" s="20"/>
      <c r="I148" s="20"/>
      <c r="J148" s="20"/>
      <c r="K148" s="20"/>
      <c r="L148" s="20"/>
      <c r="M148" s="20"/>
      <c r="N148" s="20"/>
      <c r="O148" s="56" t="str">
        <f t="shared" si="14"/>
        <v>07956</v>
      </c>
      <c r="P148" s="18" t="str">
        <f t="shared" si="15"/>
        <v>นางสาวณัฐนรี วงศ์สืบสันตติ</v>
      </c>
      <c r="Q148" s="56" t="s">
        <v>121</v>
      </c>
    </row>
    <row r="149" spans="1:38">
      <c r="A149" s="29">
        <v>4</v>
      </c>
      <c r="B149" s="16" t="s">
        <v>1018</v>
      </c>
      <c r="C149" s="70" t="s">
        <v>141</v>
      </c>
      <c r="D149" s="26" t="s">
        <v>17</v>
      </c>
      <c r="E149" s="27" t="s">
        <v>1019</v>
      </c>
      <c r="F149" s="77">
        <v>5</v>
      </c>
      <c r="G149" s="20"/>
      <c r="H149" s="20"/>
      <c r="I149" s="20"/>
      <c r="J149" s="20"/>
      <c r="K149" s="20"/>
      <c r="L149" s="20"/>
      <c r="M149" s="20"/>
      <c r="N149" s="20"/>
      <c r="O149" s="56" t="str">
        <f t="shared" si="14"/>
        <v>07957</v>
      </c>
      <c r="P149" s="18" t="str">
        <f t="shared" si="15"/>
        <v>นางสาวเปมิกา ลีไตรรงค์</v>
      </c>
      <c r="Q149" s="56" t="s">
        <v>121</v>
      </c>
    </row>
    <row r="150" spans="1:38">
      <c r="A150" s="29">
        <v>5</v>
      </c>
      <c r="B150" s="16" t="s">
        <v>1020</v>
      </c>
      <c r="C150" s="70" t="s">
        <v>141</v>
      </c>
      <c r="D150" s="26" t="s">
        <v>1021</v>
      </c>
      <c r="E150" s="27" t="s">
        <v>1022</v>
      </c>
      <c r="F150" s="77">
        <v>5</v>
      </c>
      <c r="G150" s="20"/>
      <c r="H150" s="20"/>
      <c r="I150" s="20"/>
      <c r="J150" s="20"/>
      <c r="K150" s="20"/>
      <c r="L150" s="20"/>
      <c r="M150" s="20"/>
      <c r="N150" s="20"/>
      <c r="O150" s="56" t="str">
        <f t="shared" si="14"/>
        <v>07958</v>
      </c>
      <c r="P150" s="18" t="str">
        <f t="shared" si="15"/>
        <v>นางสาวไปรยา ชัยปราการ</v>
      </c>
      <c r="Q150" s="56" t="s">
        <v>121</v>
      </c>
    </row>
    <row r="151" spans="1:38">
      <c r="A151" s="29">
        <v>6</v>
      </c>
      <c r="B151" s="16" t="s">
        <v>1023</v>
      </c>
      <c r="C151" s="70" t="s">
        <v>141</v>
      </c>
      <c r="D151" s="26" t="s">
        <v>1024</v>
      </c>
      <c r="E151" s="27" t="s">
        <v>1025</v>
      </c>
      <c r="F151" s="77">
        <v>5</v>
      </c>
      <c r="G151" s="22"/>
      <c r="H151" s="22"/>
      <c r="I151" s="20"/>
      <c r="J151" s="20"/>
      <c r="K151" s="20"/>
      <c r="L151" s="20"/>
      <c r="M151" s="20"/>
      <c r="N151" s="20"/>
      <c r="O151" s="56" t="str">
        <f t="shared" si="14"/>
        <v>07959</v>
      </c>
      <c r="P151" s="18" t="str">
        <f t="shared" si="15"/>
        <v>นางสาวพิชชาภา ตัณฑสมบูรณ์</v>
      </c>
      <c r="Q151" s="56" t="s">
        <v>121</v>
      </c>
    </row>
    <row r="152" spans="1:38">
      <c r="A152" s="29">
        <v>7</v>
      </c>
      <c r="B152" s="16" t="s">
        <v>1026</v>
      </c>
      <c r="C152" s="70" t="s">
        <v>141</v>
      </c>
      <c r="D152" s="26" t="s">
        <v>1027</v>
      </c>
      <c r="E152" s="27" t="s">
        <v>1028</v>
      </c>
      <c r="F152" s="77">
        <v>5</v>
      </c>
      <c r="G152" s="22"/>
      <c r="H152" s="22"/>
      <c r="I152" s="20"/>
      <c r="J152" s="20"/>
      <c r="K152" s="20"/>
      <c r="L152" s="20"/>
      <c r="M152" s="20"/>
      <c r="N152" s="20"/>
      <c r="O152" s="56" t="str">
        <f t="shared" si="14"/>
        <v>07960</v>
      </c>
      <c r="P152" s="18" t="str">
        <f t="shared" si="15"/>
        <v>นางสาวศศิภา สนั่นเสียง</v>
      </c>
      <c r="Q152" s="56" t="s">
        <v>121</v>
      </c>
    </row>
    <row r="153" spans="1:38">
      <c r="A153" s="29">
        <v>8</v>
      </c>
      <c r="B153" s="16" t="s">
        <v>1029</v>
      </c>
      <c r="C153" s="70" t="s">
        <v>141</v>
      </c>
      <c r="D153" s="26" t="s">
        <v>1030</v>
      </c>
      <c r="E153" s="27" t="s">
        <v>1031</v>
      </c>
      <c r="F153" s="77">
        <v>5</v>
      </c>
      <c r="G153" s="20"/>
      <c r="H153" s="20"/>
      <c r="I153" s="20"/>
      <c r="J153" s="20"/>
      <c r="K153" s="20"/>
      <c r="L153" s="20"/>
      <c r="M153" s="20"/>
      <c r="N153" s="20"/>
      <c r="O153" s="56" t="str">
        <f t="shared" si="14"/>
        <v>07961</v>
      </c>
      <c r="P153" s="18" t="str">
        <f t="shared" si="15"/>
        <v>นางสาวอเนชา ยกสมบัติ</v>
      </c>
      <c r="Q153" s="56" t="s">
        <v>121</v>
      </c>
    </row>
    <row r="154" spans="1:38">
      <c r="A154" s="29">
        <v>9</v>
      </c>
      <c r="B154" s="16" t="s">
        <v>1032</v>
      </c>
      <c r="C154" s="70" t="s">
        <v>6</v>
      </c>
      <c r="D154" s="26" t="s">
        <v>41</v>
      </c>
      <c r="E154" s="27" t="s">
        <v>1033</v>
      </c>
      <c r="F154" s="77">
        <v>5</v>
      </c>
      <c r="G154" s="20"/>
      <c r="H154" s="20"/>
      <c r="I154" s="20"/>
      <c r="J154" s="20"/>
      <c r="K154" s="20"/>
      <c r="L154" s="20"/>
      <c r="M154" s="20"/>
      <c r="N154" s="20"/>
      <c r="O154" s="56" t="str">
        <f t="shared" si="14"/>
        <v>07962</v>
      </c>
      <c r="P154" s="18" t="str">
        <f t="shared" si="15"/>
        <v>นายกฤตภาส แก้วลำพูน</v>
      </c>
      <c r="Q154" s="56" t="s">
        <v>121</v>
      </c>
    </row>
    <row r="155" spans="1:38">
      <c r="A155" s="29">
        <v>10</v>
      </c>
      <c r="B155" s="16" t="s">
        <v>1035</v>
      </c>
      <c r="C155" s="70" t="s">
        <v>6</v>
      </c>
      <c r="D155" s="26" t="s">
        <v>98</v>
      </c>
      <c r="E155" s="27" t="s">
        <v>1036</v>
      </c>
      <c r="F155" s="77">
        <v>5</v>
      </c>
      <c r="G155" s="20"/>
      <c r="H155" s="20"/>
      <c r="I155" s="22"/>
      <c r="J155" s="20"/>
      <c r="K155" s="20"/>
      <c r="L155" s="20"/>
      <c r="M155" s="20"/>
      <c r="N155" s="20"/>
      <c r="O155" s="109" t="str">
        <f t="shared" si="14"/>
        <v>07964</v>
      </c>
      <c r="P155" s="110" t="str">
        <f>C155&amp;D155&amp;" "&amp;E155</f>
        <v>นายจักริน นวกิจวัฒนา</v>
      </c>
      <c r="Q155" s="109" t="s">
        <v>121</v>
      </c>
      <c r="R155" s="127"/>
      <c r="S155" s="127" t="s">
        <v>1034</v>
      </c>
      <c r="T155" s="127" t="s">
        <v>1485</v>
      </c>
      <c r="U155" s="127" t="s">
        <v>2280</v>
      </c>
      <c r="V155" s="127"/>
      <c r="W155" s="127"/>
      <c r="X155" s="126"/>
    </row>
    <row r="156" spans="1:38">
      <c r="A156" s="29">
        <v>11</v>
      </c>
      <c r="B156" s="16" t="s">
        <v>1037</v>
      </c>
      <c r="C156" s="70" t="s">
        <v>6</v>
      </c>
      <c r="D156" s="26" t="s">
        <v>31</v>
      </c>
      <c r="E156" s="27" t="s">
        <v>1038</v>
      </c>
      <c r="F156" s="77">
        <v>5</v>
      </c>
      <c r="G156" s="20"/>
      <c r="H156" s="20"/>
      <c r="I156" s="20"/>
      <c r="J156" s="20"/>
      <c r="K156" s="20"/>
      <c r="L156" s="20"/>
      <c r="M156" s="20"/>
      <c r="N156" s="20"/>
      <c r="O156" s="56" t="str">
        <f t="shared" si="14"/>
        <v>07965</v>
      </c>
      <c r="P156" s="18" t="str">
        <f t="shared" si="15"/>
        <v>นายจิรภัทร สุทธิโอภาส</v>
      </c>
      <c r="Q156" s="56" t="s">
        <v>121</v>
      </c>
    </row>
    <row r="157" spans="1:38">
      <c r="A157" s="29">
        <v>12</v>
      </c>
      <c r="B157" s="16" t="s">
        <v>1039</v>
      </c>
      <c r="C157" s="70" t="s">
        <v>6</v>
      </c>
      <c r="D157" s="26" t="s">
        <v>65</v>
      </c>
      <c r="E157" s="27" t="s">
        <v>1040</v>
      </c>
      <c r="F157" s="77">
        <v>5</v>
      </c>
      <c r="G157" s="22"/>
      <c r="H157" s="22"/>
      <c r="I157" s="20"/>
      <c r="J157" s="20"/>
      <c r="K157" s="20"/>
      <c r="L157" s="20"/>
      <c r="M157" s="20"/>
      <c r="N157" s="20"/>
      <c r="O157" s="56" t="str">
        <f t="shared" si="14"/>
        <v>07966</v>
      </c>
      <c r="P157" s="18" t="str">
        <f t="shared" si="15"/>
        <v>นายชยพล หล้าแหล่ง</v>
      </c>
      <c r="Q157" s="56" t="s">
        <v>121</v>
      </c>
    </row>
    <row r="158" spans="1:38">
      <c r="A158" s="29">
        <v>13</v>
      </c>
      <c r="B158" s="16" t="s">
        <v>1041</v>
      </c>
      <c r="C158" s="70" t="s">
        <v>6</v>
      </c>
      <c r="D158" s="26" t="s">
        <v>1042</v>
      </c>
      <c r="E158" s="27" t="s">
        <v>1043</v>
      </c>
      <c r="F158" s="77">
        <v>5</v>
      </c>
      <c r="G158" s="20"/>
      <c r="H158" s="20"/>
      <c r="I158" s="20"/>
      <c r="J158" s="20"/>
      <c r="K158" s="20"/>
      <c r="L158" s="20"/>
      <c r="M158" s="20"/>
      <c r="N158" s="20"/>
      <c r="O158" s="56" t="str">
        <f t="shared" si="14"/>
        <v>07967</v>
      </c>
      <c r="P158" s="18" t="str">
        <f t="shared" si="15"/>
        <v>นายโชติพิสิฐ อดุลสีหวัตต์</v>
      </c>
      <c r="Q158" s="56" t="s">
        <v>121</v>
      </c>
    </row>
    <row r="159" spans="1:38">
      <c r="A159" s="29">
        <v>14</v>
      </c>
      <c r="B159" s="16" t="s">
        <v>1044</v>
      </c>
      <c r="C159" s="70" t="s">
        <v>6</v>
      </c>
      <c r="D159" s="26" t="s">
        <v>1045</v>
      </c>
      <c r="E159" s="27" t="s">
        <v>8</v>
      </c>
      <c r="F159" s="77">
        <v>5</v>
      </c>
      <c r="G159" s="20"/>
      <c r="H159" s="20"/>
      <c r="I159" s="22"/>
      <c r="J159" s="20"/>
      <c r="K159" s="20"/>
      <c r="L159" s="20"/>
      <c r="M159" s="20"/>
      <c r="N159" s="20"/>
      <c r="O159" s="56" t="str">
        <f t="shared" si="14"/>
        <v>07968</v>
      </c>
      <c r="P159" s="18" t="str">
        <f t="shared" si="15"/>
        <v>นายดารากร ประมังคะตา</v>
      </c>
      <c r="Q159" s="56" t="s">
        <v>121</v>
      </c>
    </row>
    <row r="160" spans="1:38">
      <c r="A160" s="29">
        <v>15</v>
      </c>
      <c r="B160" s="16" t="s">
        <v>1046</v>
      </c>
      <c r="C160" s="70" t="s">
        <v>6</v>
      </c>
      <c r="D160" s="26" t="s">
        <v>106</v>
      </c>
      <c r="E160" s="27" t="s">
        <v>1047</v>
      </c>
      <c r="F160" s="77">
        <v>5</v>
      </c>
      <c r="G160" s="20"/>
      <c r="H160" s="20"/>
      <c r="I160" s="20"/>
      <c r="J160" s="20"/>
      <c r="K160" s="20"/>
      <c r="L160" s="20"/>
      <c r="M160" s="20"/>
      <c r="N160" s="20"/>
      <c r="O160" s="56" t="str">
        <f t="shared" si="14"/>
        <v>07969</v>
      </c>
      <c r="P160" s="18" t="str">
        <f t="shared" si="15"/>
        <v>นายธนาธร จันทร์คำ</v>
      </c>
      <c r="Q160" s="56" t="s">
        <v>121</v>
      </c>
      <c r="R160" s="39"/>
    </row>
    <row r="161" spans="1:25">
      <c r="A161" s="29">
        <v>16</v>
      </c>
      <c r="B161" s="16" t="s">
        <v>1048</v>
      </c>
      <c r="C161" s="70" t="s">
        <v>6</v>
      </c>
      <c r="D161" s="26" t="s">
        <v>1049</v>
      </c>
      <c r="E161" s="27" t="s">
        <v>1050</v>
      </c>
      <c r="F161" s="77">
        <v>5</v>
      </c>
      <c r="G161" s="20"/>
      <c r="H161" s="20"/>
      <c r="I161" s="20"/>
      <c r="J161" s="20"/>
      <c r="K161" s="20"/>
      <c r="L161" s="20"/>
      <c r="M161" s="20"/>
      <c r="N161" s="20"/>
      <c r="O161" s="56" t="str">
        <f t="shared" si="14"/>
        <v>07970</v>
      </c>
      <c r="P161" s="18" t="str">
        <f t="shared" si="15"/>
        <v>นายธีรวิชญ์ ระวังวงศ์</v>
      </c>
      <c r="Q161" s="56" t="s">
        <v>121</v>
      </c>
    </row>
    <row r="162" spans="1:25">
      <c r="A162" s="29">
        <v>17</v>
      </c>
      <c r="B162" s="16" t="s">
        <v>1051</v>
      </c>
      <c r="C162" s="70" t="s">
        <v>6</v>
      </c>
      <c r="D162" s="26" t="s">
        <v>1052</v>
      </c>
      <c r="E162" s="27" t="s">
        <v>1053</v>
      </c>
      <c r="F162" s="77">
        <v>5</v>
      </c>
      <c r="G162" s="20"/>
      <c r="H162" s="20"/>
      <c r="I162" s="22"/>
      <c r="J162" s="20"/>
      <c r="K162" s="20"/>
      <c r="L162" s="20"/>
      <c r="M162" s="20"/>
      <c r="N162" s="20"/>
      <c r="O162" s="56" t="str">
        <f t="shared" si="14"/>
        <v>07971</v>
      </c>
      <c r="P162" s="18" t="str">
        <f t="shared" si="15"/>
        <v>นายปุณณวิช พงศ์ศรีอัศวิน</v>
      </c>
      <c r="Q162" s="56" t="s">
        <v>121</v>
      </c>
    </row>
    <row r="163" spans="1:25">
      <c r="A163" s="29">
        <v>18</v>
      </c>
      <c r="B163" s="16" t="s">
        <v>1054</v>
      </c>
      <c r="C163" s="70" t="s">
        <v>6</v>
      </c>
      <c r="D163" s="26" t="s">
        <v>1055</v>
      </c>
      <c r="E163" s="27" t="s">
        <v>1056</v>
      </c>
      <c r="F163" s="77">
        <v>5</v>
      </c>
      <c r="G163" s="20"/>
      <c r="H163" s="20"/>
      <c r="I163" s="20"/>
      <c r="J163" s="20"/>
      <c r="K163" s="20"/>
      <c r="L163" s="20"/>
      <c r="M163" s="20"/>
      <c r="N163" s="20"/>
      <c r="O163" s="56" t="str">
        <f t="shared" si="14"/>
        <v>07972</v>
      </c>
      <c r="P163" s="18" t="str">
        <f t="shared" si="15"/>
        <v>นายพลวิชญ์ ธีรพันธุวัฒน์</v>
      </c>
      <c r="Q163" s="56" t="s">
        <v>121</v>
      </c>
    </row>
    <row r="164" spans="1:25">
      <c r="A164" s="29">
        <v>19</v>
      </c>
      <c r="B164" s="16" t="s">
        <v>1057</v>
      </c>
      <c r="C164" s="70" t="s">
        <v>6</v>
      </c>
      <c r="D164" s="26" t="s">
        <v>994</v>
      </c>
      <c r="E164" s="27" t="s">
        <v>1058</v>
      </c>
      <c r="F164" s="77">
        <v>5</v>
      </c>
      <c r="G164" s="22"/>
      <c r="H164" s="22"/>
      <c r="I164" s="20"/>
      <c r="J164" s="20"/>
      <c r="K164" s="20"/>
      <c r="L164" s="20"/>
      <c r="M164" s="20"/>
      <c r="N164" s="20"/>
      <c r="O164" s="56" t="str">
        <f t="shared" si="14"/>
        <v>07973</v>
      </c>
      <c r="P164" s="18" t="str">
        <f t="shared" si="15"/>
        <v>นายภูริช ทัศนัย</v>
      </c>
      <c r="Q164" s="56" t="s">
        <v>121</v>
      </c>
    </row>
    <row r="165" spans="1:25">
      <c r="A165" s="29">
        <v>20</v>
      </c>
      <c r="B165" s="16" t="s">
        <v>1059</v>
      </c>
      <c r="C165" s="70" t="s">
        <v>6</v>
      </c>
      <c r="D165" s="26" t="s">
        <v>1060</v>
      </c>
      <c r="E165" s="35" t="s">
        <v>1479</v>
      </c>
      <c r="F165" s="77">
        <v>5</v>
      </c>
      <c r="G165" s="20"/>
      <c r="H165" s="20"/>
      <c r="I165" s="20"/>
      <c r="J165" s="20"/>
      <c r="K165" s="20"/>
      <c r="L165" s="20"/>
      <c r="M165" s="20"/>
      <c r="N165" s="20"/>
      <c r="O165" s="56" t="str">
        <f t="shared" si="14"/>
        <v>07974</v>
      </c>
      <c r="P165" s="18" t="str">
        <f t="shared" si="15"/>
        <v>นายภูริพงษ์ ลิ้มสุชาติ</v>
      </c>
      <c r="Q165" s="56" t="s">
        <v>121</v>
      </c>
      <c r="X165" s="34"/>
      <c r="Y165" s="32"/>
    </row>
    <row r="166" spans="1:25">
      <c r="A166" s="29">
        <v>21</v>
      </c>
      <c r="B166" s="16" t="s">
        <v>1061</v>
      </c>
      <c r="C166" s="70" t="s">
        <v>6</v>
      </c>
      <c r="D166" s="26" t="s">
        <v>1062</v>
      </c>
      <c r="E166" s="27" t="s">
        <v>1063</v>
      </c>
      <c r="F166" s="77">
        <v>5</v>
      </c>
      <c r="G166" s="20"/>
      <c r="H166" s="20"/>
      <c r="I166" s="20"/>
      <c r="J166" s="20"/>
      <c r="K166" s="20"/>
      <c r="L166" s="20"/>
      <c r="M166" s="20"/>
      <c r="N166" s="20"/>
      <c r="O166" s="56" t="str">
        <f t="shared" si="14"/>
        <v>07975</v>
      </c>
      <c r="P166" s="18" t="str">
        <f t="shared" si="15"/>
        <v>นายมัชฌิมา เพ็ญนุกูล</v>
      </c>
      <c r="Q166" s="56" t="s">
        <v>121</v>
      </c>
      <c r="X166" s="34"/>
      <c r="Y166" s="32"/>
    </row>
    <row r="167" spans="1:25">
      <c r="A167" s="29">
        <v>22</v>
      </c>
      <c r="B167" s="16" t="s">
        <v>1064</v>
      </c>
      <c r="C167" s="70" t="s">
        <v>6</v>
      </c>
      <c r="D167" s="26" t="s">
        <v>1065</v>
      </c>
      <c r="E167" s="27" t="s">
        <v>1066</v>
      </c>
      <c r="F167" s="77">
        <v>5</v>
      </c>
      <c r="G167" s="20"/>
      <c r="H167" s="20"/>
      <c r="I167" s="22"/>
      <c r="J167" s="20"/>
      <c r="K167" s="20"/>
      <c r="L167" s="20"/>
      <c r="M167" s="20"/>
      <c r="N167" s="20"/>
      <c r="O167" s="56" t="str">
        <f t="shared" si="14"/>
        <v>07976</v>
      </c>
      <c r="P167" s="18" t="str">
        <f t="shared" si="15"/>
        <v>นายรชานนท์ มั่นเขียว</v>
      </c>
      <c r="Q167" s="56" t="s">
        <v>121</v>
      </c>
      <c r="X167" s="40"/>
      <c r="Y167" s="40"/>
    </row>
    <row r="168" spans="1:25">
      <c r="A168" s="29">
        <v>23</v>
      </c>
      <c r="B168" s="16" t="s">
        <v>1067</v>
      </c>
      <c r="C168" s="70" t="s">
        <v>6</v>
      </c>
      <c r="D168" s="26" t="s">
        <v>1068</v>
      </c>
      <c r="E168" s="27" t="s">
        <v>1069</v>
      </c>
      <c r="F168" s="77"/>
      <c r="G168" s="22"/>
      <c r="H168" s="22"/>
      <c r="I168" s="20"/>
      <c r="J168" s="20"/>
      <c r="K168" s="20"/>
      <c r="L168" s="20"/>
      <c r="M168" s="20"/>
      <c r="N168" s="20"/>
      <c r="O168" s="56" t="str">
        <f t="shared" ref="O168" si="16">B168</f>
        <v>07977</v>
      </c>
      <c r="P168" s="18" t="str">
        <f t="shared" ref="P168" si="17">C168&amp;D168&amp;" "&amp;E168</f>
        <v>นายวิริยะ โอสถนิมิตดี</v>
      </c>
      <c r="Q168" s="56" t="s">
        <v>121</v>
      </c>
      <c r="Y168" s="32"/>
    </row>
    <row r="169" spans="1:25">
      <c r="O169" s="56"/>
      <c r="P169" s="18"/>
    </row>
    <row r="170" spans="1:25">
      <c r="B170" s="24" t="s">
        <v>12</v>
      </c>
      <c r="C170" s="6">
        <f>COUNTIF($C$146:$C$168,"ด.ช.")+COUNTIF($C$146:$C$168,"นางสาว")</f>
        <v>8</v>
      </c>
      <c r="D170" s="25" t="s">
        <v>13</v>
      </c>
      <c r="O170" s="56"/>
      <c r="P170" s="18"/>
    </row>
    <row r="171" spans="1:25">
      <c r="B171" s="24" t="s">
        <v>14</v>
      </c>
      <c r="C171" s="6">
        <f>COUNTIF($C$146:$C$168,"ด.ช.")+COUNTIF($C$146:$C$168,"นาย")</f>
        <v>15</v>
      </c>
      <c r="D171" s="25" t="s">
        <v>13</v>
      </c>
      <c r="O171" s="56"/>
      <c r="P171" s="18"/>
    </row>
    <row r="172" spans="1:25">
      <c r="B172" s="24" t="s">
        <v>15</v>
      </c>
      <c r="C172" s="6">
        <f>C170+C171</f>
        <v>23</v>
      </c>
      <c r="D172" s="25" t="s">
        <v>13</v>
      </c>
      <c r="O172" s="56"/>
      <c r="P172" s="18"/>
    </row>
    <row r="173" spans="1:25">
      <c r="K173" s="141" t="s">
        <v>2277</v>
      </c>
      <c r="L173" s="142"/>
      <c r="M173" s="142"/>
      <c r="N173" s="92"/>
      <c r="O173" s="56"/>
      <c r="P173" s="18"/>
    </row>
    <row r="174" spans="1:25">
      <c r="O174" s="56"/>
      <c r="P174" s="18"/>
    </row>
    <row r="175" spans="1:25" ht="24" customHeight="1">
      <c r="B175" s="2"/>
      <c r="C175" s="146" t="s">
        <v>0</v>
      </c>
      <c r="D175" s="146"/>
      <c r="E175" s="146"/>
      <c r="F175" s="146"/>
      <c r="G175" s="146"/>
      <c r="H175" s="146"/>
      <c r="I175" s="146"/>
      <c r="J175" s="146"/>
      <c r="K175" s="146"/>
      <c r="O175" s="56"/>
      <c r="P175" s="18"/>
    </row>
    <row r="176" spans="1:25" ht="24" customHeight="1">
      <c r="B176" s="5"/>
      <c r="C176" s="145" t="s">
        <v>1511</v>
      </c>
      <c r="D176" s="145"/>
      <c r="E176" s="145"/>
      <c r="F176" s="145"/>
      <c r="G176" s="145"/>
      <c r="H176" s="145"/>
      <c r="I176" s="145"/>
      <c r="J176" s="145"/>
      <c r="K176" s="145"/>
      <c r="O176" s="56"/>
      <c r="P176" s="18"/>
    </row>
    <row r="177" spans="1:44">
      <c r="A177" s="137" t="s">
        <v>1</v>
      </c>
      <c r="B177" s="137"/>
      <c r="C177" s="48" t="s">
        <v>1457</v>
      </c>
      <c r="F177" s="143" t="s">
        <v>1548</v>
      </c>
      <c r="G177" s="143"/>
      <c r="H177" s="143"/>
      <c r="I177" s="143"/>
      <c r="J177" s="143"/>
      <c r="K177" s="143"/>
      <c r="L177" s="143"/>
      <c r="M177" s="143"/>
      <c r="N177" s="143"/>
      <c r="O177" s="56"/>
      <c r="P177" s="18"/>
    </row>
    <row r="178" spans="1:44">
      <c r="A178" s="7"/>
      <c r="B178" s="8"/>
      <c r="C178" s="48" t="s">
        <v>1458</v>
      </c>
      <c r="F178" s="75"/>
      <c r="G178" s="10"/>
      <c r="H178" s="10"/>
      <c r="I178" s="10"/>
      <c r="J178" s="10"/>
      <c r="K178" s="11"/>
      <c r="L178" s="11"/>
      <c r="M178" s="10"/>
      <c r="N178" s="10"/>
      <c r="O178" s="56"/>
      <c r="P178" s="18"/>
    </row>
    <row r="179" spans="1:44">
      <c r="A179" s="12" t="s">
        <v>2</v>
      </c>
      <c r="B179" s="106" t="s">
        <v>3</v>
      </c>
      <c r="C179" s="138" t="s">
        <v>4</v>
      </c>
      <c r="D179" s="139"/>
      <c r="E179" s="140"/>
      <c r="F179" s="76"/>
      <c r="G179" s="14"/>
      <c r="H179" s="14"/>
      <c r="I179" s="14"/>
      <c r="J179" s="14"/>
      <c r="K179" s="14"/>
      <c r="L179" s="14"/>
      <c r="M179" s="14"/>
      <c r="N179" s="14"/>
      <c r="O179" s="56"/>
    </row>
    <row r="180" spans="1:44">
      <c r="A180" s="29">
        <v>1</v>
      </c>
      <c r="B180" s="16" t="s">
        <v>1139</v>
      </c>
      <c r="C180" s="70" t="s">
        <v>141</v>
      </c>
      <c r="D180" s="26" t="s">
        <v>1140</v>
      </c>
      <c r="E180" s="27" t="s">
        <v>1141</v>
      </c>
      <c r="F180" s="77">
        <v>6</v>
      </c>
      <c r="G180" s="20"/>
      <c r="H180" s="20"/>
      <c r="I180" s="22"/>
      <c r="J180" s="20"/>
      <c r="K180" s="20"/>
      <c r="L180" s="20"/>
      <c r="M180" s="17"/>
      <c r="N180" s="17"/>
      <c r="O180" s="56" t="str">
        <f>B180</f>
        <v>07978</v>
      </c>
      <c r="P180" s="18" t="str">
        <f t="shared" ref="P180:P202" si="18">C180&amp;D180&amp;" "&amp;E180</f>
        <v>นางสาวกวิสรา รุจิประภากร</v>
      </c>
      <c r="Q180" s="56" t="s">
        <v>122</v>
      </c>
    </row>
    <row r="181" spans="1:44">
      <c r="A181" s="29">
        <v>2</v>
      </c>
      <c r="B181" s="16" t="s">
        <v>1142</v>
      </c>
      <c r="C181" s="70" t="s">
        <v>141</v>
      </c>
      <c r="D181" s="26" t="s">
        <v>1143</v>
      </c>
      <c r="E181" s="27" t="s">
        <v>1144</v>
      </c>
      <c r="F181" s="77">
        <v>6</v>
      </c>
      <c r="G181" s="20"/>
      <c r="H181" s="20"/>
      <c r="I181" s="20"/>
      <c r="J181" s="20"/>
      <c r="K181" s="20"/>
      <c r="L181" s="20"/>
      <c r="M181" s="20"/>
      <c r="N181" s="20"/>
      <c r="O181" s="56" t="str">
        <f t="shared" ref="O181:O202" si="19">B181</f>
        <v>07979</v>
      </c>
      <c r="P181" s="18" t="str">
        <f t="shared" si="18"/>
        <v>นางสาวญาโณณัทฐ์ ถวัลย์เสรีวัฒนา</v>
      </c>
      <c r="Q181" s="56" t="s">
        <v>122</v>
      </c>
    </row>
    <row r="182" spans="1:44">
      <c r="A182" s="29">
        <v>3</v>
      </c>
      <c r="B182" s="16" t="s">
        <v>1145</v>
      </c>
      <c r="C182" s="70" t="s">
        <v>141</v>
      </c>
      <c r="D182" s="31" t="s">
        <v>1146</v>
      </c>
      <c r="E182" s="27" t="s">
        <v>1147</v>
      </c>
      <c r="F182" s="77">
        <v>6</v>
      </c>
      <c r="G182" s="20"/>
      <c r="H182" s="20"/>
      <c r="I182" s="20"/>
      <c r="J182" s="20"/>
      <c r="K182" s="20"/>
      <c r="L182" s="20"/>
      <c r="M182" s="20"/>
      <c r="N182" s="20"/>
      <c r="O182" s="56" t="str">
        <f t="shared" si="19"/>
        <v>07980</v>
      </c>
      <c r="P182" s="18" t="str">
        <f t="shared" si="18"/>
        <v>นางสาวปภาสร วัฒนกุล</v>
      </c>
      <c r="Q182" s="56" t="s">
        <v>122</v>
      </c>
    </row>
    <row r="183" spans="1:44">
      <c r="A183" s="29">
        <v>4</v>
      </c>
      <c r="B183" s="16" t="s">
        <v>1148</v>
      </c>
      <c r="C183" s="70" t="s">
        <v>141</v>
      </c>
      <c r="D183" s="26" t="s">
        <v>1149</v>
      </c>
      <c r="E183" s="27" t="s">
        <v>1150</v>
      </c>
      <c r="F183" s="77">
        <v>6</v>
      </c>
      <c r="G183" s="20"/>
      <c r="H183" s="20"/>
      <c r="I183" s="20"/>
      <c r="J183" s="20"/>
      <c r="K183" s="20"/>
      <c r="L183" s="20"/>
      <c r="M183" s="20"/>
      <c r="N183" s="20"/>
      <c r="O183" s="56" t="str">
        <f t="shared" si="19"/>
        <v>07981</v>
      </c>
      <c r="P183" s="18" t="str">
        <f t="shared" si="18"/>
        <v>นางสาวปิยวรา โสวะนา</v>
      </c>
      <c r="Q183" s="56" t="s">
        <v>122</v>
      </c>
      <c r="AG183" s="101"/>
      <c r="AH183" s="95"/>
      <c r="AI183" s="94"/>
      <c r="AJ183" s="96"/>
      <c r="AR183" s="18"/>
    </row>
    <row r="184" spans="1:44">
      <c r="A184" s="29">
        <v>5</v>
      </c>
      <c r="B184" s="16" t="s">
        <v>1151</v>
      </c>
      <c r="C184" s="70" t="s">
        <v>141</v>
      </c>
      <c r="D184" s="26" t="s">
        <v>1152</v>
      </c>
      <c r="E184" s="27" t="s">
        <v>1153</v>
      </c>
      <c r="F184" s="77">
        <v>6</v>
      </c>
      <c r="G184" s="20"/>
      <c r="H184" s="20"/>
      <c r="I184" s="20"/>
      <c r="J184" s="20"/>
      <c r="K184" s="20"/>
      <c r="L184" s="20"/>
      <c r="M184" s="20"/>
      <c r="N184" s="20"/>
      <c r="O184" s="56" t="str">
        <f t="shared" si="19"/>
        <v>07982</v>
      </c>
      <c r="P184" s="18" t="str">
        <f t="shared" si="18"/>
        <v>นางสาวภัททิยา โป้ซิ้ว</v>
      </c>
      <c r="Q184" s="56" t="s">
        <v>122</v>
      </c>
    </row>
    <row r="185" spans="1:44">
      <c r="A185" s="29">
        <v>6</v>
      </c>
      <c r="B185" s="16" t="s">
        <v>1154</v>
      </c>
      <c r="C185" s="70" t="s">
        <v>141</v>
      </c>
      <c r="D185" s="26" t="s">
        <v>1155</v>
      </c>
      <c r="E185" s="27" t="s">
        <v>1156</v>
      </c>
      <c r="F185" s="77">
        <v>6</v>
      </c>
      <c r="G185" s="20"/>
      <c r="H185" s="20"/>
      <c r="I185" s="20"/>
      <c r="J185" s="20"/>
      <c r="K185" s="20"/>
      <c r="L185" s="20"/>
      <c r="M185" s="20"/>
      <c r="N185" s="20"/>
      <c r="O185" s="56" t="str">
        <f t="shared" si="19"/>
        <v>07983</v>
      </c>
      <c r="P185" s="18" t="str">
        <f t="shared" si="18"/>
        <v>นางสาวมนัสนันท์ บุญระยอง</v>
      </c>
      <c r="Q185" s="56" t="s">
        <v>122</v>
      </c>
    </row>
    <row r="186" spans="1:44">
      <c r="A186" s="29">
        <v>7</v>
      </c>
      <c r="B186" s="16" t="s">
        <v>1157</v>
      </c>
      <c r="C186" s="70" t="s">
        <v>141</v>
      </c>
      <c r="D186" s="31" t="s">
        <v>149</v>
      </c>
      <c r="E186" s="27" t="s">
        <v>1158</v>
      </c>
      <c r="F186" s="77">
        <v>6</v>
      </c>
      <c r="G186" s="20"/>
      <c r="H186" s="20"/>
      <c r="I186" s="20"/>
      <c r="J186" s="20"/>
      <c r="K186" s="20"/>
      <c r="L186" s="20"/>
      <c r="M186" s="20"/>
      <c r="N186" s="20"/>
      <c r="O186" s="56" t="str">
        <f t="shared" si="19"/>
        <v>07984</v>
      </c>
      <c r="P186" s="18" t="str">
        <f t="shared" si="18"/>
        <v>นางสาวศิรดา จันทร์เชย</v>
      </c>
      <c r="Q186" s="56" t="s">
        <v>122</v>
      </c>
    </row>
    <row r="187" spans="1:44">
      <c r="A187" s="29">
        <v>8</v>
      </c>
      <c r="B187" s="16" t="s">
        <v>1159</v>
      </c>
      <c r="C187" s="70" t="s">
        <v>141</v>
      </c>
      <c r="D187" s="26" t="s">
        <v>1160</v>
      </c>
      <c r="E187" s="27" t="s">
        <v>1161</v>
      </c>
      <c r="F187" s="77">
        <v>6</v>
      </c>
      <c r="G187" s="22"/>
      <c r="H187" s="22"/>
      <c r="I187" s="20"/>
      <c r="J187" s="20"/>
      <c r="K187" s="20"/>
      <c r="L187" s="20"/>
      <c r="M187" s="20"/>
      <c r="N187" s="20"/>
      <c r="O187" s="56" t="str">
        <f t="shared" si="19"/>
        <v>07985</v>
      </c>
      <c r="P187" s="18" t="str">
        <f t="shared" si="18"/>
        <v>นางสาวศิริกาญจน์ กาญจนสอาด</v>
      </c>
      <c r="Q187" s="56" t="s">
        <v>122</v>
      </c>
    </row>
    <row r="188" spans="1:44">
      <c r="A188" s="29">
        <v>9</v>
      </c>
      <c r="B188" s="16" t="s">
        <v>1162</v>
      </c>
      <c r="C188" s="70" t="s">
        <v>6</v>
      </c>
      <c r="D188" s="26" t="s">
        <v>1163</v>
      </c>
      <c r="E188" s="27" t="s">
        <v>1164</v>
      </c>
      <c r="F188" s="77">
        <v>6</v>
      </c>
      <c r="G188" s="20"/>
      <c r="H188" s="20"/>
      <c r="I188" s="20"/>
      <c r="J188" s="20"/>
      <c r="K188" s="20"/>
      <c r="L188" s="20"/>
      <c r="M188" s="20"/>
      <c r="N188" s="20"/>
      <c r="O188" s="56" t="str">
        <f t="shared" si="19"/>
        <v>07986</v>
      </c>
      <c r="P188" s="18" t="str">
        <f t="shared" si="18"/>
        <v>นายกรวีร์ ลีลาอดิศร</v>
      </c>
      <c r="Q188" s="56" t="s">
        <v>122</v>
      </c>
    </row>
    <row r="189" spans="1:44">
      <c r="A189" s="29">
        <v>10</v>
      </c>
      <c r="B189" s="16" t="s">
        <v>1165</v>
      </c>
      <c r="C189" s="70" t="s">
        <v>6</v>
      </c>
      <c r="D189" s="26" t="s">
        <v>41</v>
      </c>
      <c r="E189" s="27" t="s">
        <v>1166</v>
      </c>
      <c r="F189" s="77">
        <v>6</v>
      </c>
      <c r="G189" s="20"/>
      <c r="H189" s="20"/>
      <c r="I189" s="20"/>
      <c r="J189" s="20"/>
      <c r="K189" s="20"/>
      <c r="L189" s="20"/>
      <c r="M189" s="20"/>
      <c r="N189" s="20"/>
      <c r="O189" s="56" t="str">
        <f t="shared" si="19"/>
        <v>07987</v>
      </c>
      <c r="P189" s="18" t="str">
        <f t="shared" si="18"/>
        <v>นายกฤตภาส บุญโยม</v>
      </c>
      <c r="Q189" s="56" t="s">
        <v>122</v>
      </c>
    </row>
    <row r="190" spans="1:44" s="18" customFormat="1">
      <c r="A190" s="29">
        <v>11</v>
      </c>
      <c r="B190" s="16" t="s">
        <v>1167</v>
      </c>
      <c r="C190" s="70" t="s">
        <v>6</v>
      </c>
      <c r="D190" s="26" t="s">
        <v>1168</v>
      </c>
      <c r="E190" s="27" t="s">
        <v>1169</v>
      </c>
      <c r="F190" s="77">
        <v>6</v>
      </c>
      <c r="G190" s="20"/>
      <c r="H190" s="20"/>
      <c r="I190" s="20"/>
      <c r="J190" s="20"/>
      <c r="K190" s="20"/>
      <c r="L190" s="20"/>
      <c r="M190" s="20"/>
      <c r="N190" s="20"/>
      <c r="O190" s="56" t="str">
        <f t="shared" si="19"/>
        <v>07988</v>
      </c>
      <c r="P190" s="18" t="str">
        <f t="shared" si="18"/>
        <v>นายกันตณัช โภชนะสมบัติ</v>
      </c>
      <c r="Q190" s="56" t="s">
        <v>122</v>
      </c>
      <c r="R190" s="4"/>
      <c r="S190" s="4"/>
      <c r="T190" s="4"/>
      <c r="U190" s="4"/>
      <c r="V190" s="4"/>
      <c r="W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</row>
    <row r="191" spans="1:44" s="18" customFormat="1">
      <c r="A191" s="29">
        <v>12</v>
      </c>
      <c r="B191" s="16" t="s">
        <v>1170</v>
      </c>
      <c r="C191" s="70" t="s">
        <v>6</v>
      </c>
      <c r="D191" s="31" t="s">
        <v>317</v>
      </c>
      <c r="E191" s="27" t="s">
        <v>1171</v>
      </c>
      <c r="F191" s="77">
        <v>6</v>
      </c>
      <c r="G191" s="20"/>
      <c r="H191" s="20"/>
      <c r="I191" s="22"/>
      <c r="J191" s="20"/>
      <c r="K191" s="20"/>
      <c r="L191" s="20"/>
      <c r="M191" s="20"/>
      <c r="N191" s="20"/>
      <c r="O191" s="56" t="str">
        <f t="shared" si="19"/>
        <v>07989</v>
      </c>
      <c r="P191" s="18" t="str">
        <f t="shared" si="18"/>
        <v>นายคณาธิป พลัดเมือง</v>
      </c>
      <c r="Q191" s="56" t="s">
        <v>122</v>
      </c>
      <c r="R191" s="4"/>
      <c r="S191" s="4"/>
      <c r="T191" s="4"/>
      <c r="U191" s="4"/>
      <c r="V191" s="4"/>
      <c r="W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</row>
    <row r="192" spans="1:44" s="18" customFormat="1">
      <c r="A192" s="29">
        <v>13</v>
      </c>
      <c r="B192" s="16" t="s">
        <v>1172</v>
      </c>
      <c r="C192" s="70" t="s">
        <v>6</v>
      </c>
      <c r="D192" s="26" t="s">
        <v>50</v>
      </c>
      <c r="E192" s="27" t="s">
        <v>1173</v>
      </c>
      <c r="F192" s="77">
        <v>6</v>
      </c>
      <c r="G192" s="20"/>
      <c r="H192" s="20"/>
      <c r="I192" s="20"/>
      <c r="J192" s="20"/>
      <c r="K192" s="20"/>
      <c r="L192" s="20"/>
      <c r="M192" s="20"/>
      <c r="N192" s="20"/>
      <c r="O192" s="56" t="str">
        <f t="shared" si="19"/>
        <v>07990</v>
      </c>
      <c r="P192" s="18" t="str">
        <f t="shared" si="18"/>
        <v>นายชาญ สงเดช</v>
      </c>
      <c r="Q192" s="56" t="s">
        <v>122</v>
      </c>
      <c r="R192" s="4"/>
      <c r="S192" s="4"/>
      <c r="T192" s="4"/>
      <c r="U192" s="4"/>
      <c r="V192" s="4"/>
      <c r="W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</row>
    <row r="193" spans="1:44" s="18" customFormat="1">
      <c r="A193" s="29">
        <v>14</v>
      </c>
      <c r="B193" s="16" t="s">
        <v>1174</v>
      </c>
      <c r="C193" s="70" t="s">
        <v>6</v>
      </c>
      <c r="D193" s="26" t="s">
        <v>1175</v>
      </c>
      <c r="E193" s="27" t="s">
        <v>1176</v>
      </c>
      <c r="F193" s="77">
        <v>6</v>
      </c>
      <c r="G193" s="20"/>
      <c r="H193" s="20"/>
      <c r="I193" s="20"/>
      <c r="J193" s="20"/>
      <c r="K193" s="20"/>
      <c r="L193" s="20"/>
      <c r="M193" s="20"/>
      <c r="N193" s="20"/>
      <c r="O193" s="56" t="str">
        <f t="shared" si="19"/>
        <v>07991</v>
      </c>
      <c r="P193" s="18" t="str">
        <f t="shared" si="18"/>
        <v>นายชิษณุพงศ์ แสงสินธุ์</v>
      </c>
      <c r="Q193" s="56" t="s">
        <v>122</v>
      </c>
      <c r="R193" s="4"/>
      <c r="S193" s="4"/>
      <c r="T193" s="4"/>
      <c r="U193" s="4"/>
      <c r="V193" s="4"/>
      <c r="W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</row>
    <row r="194" spans="1:44" s="18" customFormat="1">
      <c r="A194" s="29">
        <v>15</v>
      </c>
      <c r="B194" s="16" t="s">
        <v>1177</v>
      </c>
      <c r="C194" s="70" t="s">
        <v>6</v>
      </c>
      <c r="D194" s="26" t="s">
        <v>1178</v>
      </c>
      <c r="E194" s="27" t="s">
        <v>1179</v>
      </c>
      <c r="F194" s="77">
        <v>6</v>
      </c>
      <c r="G194" s="20"/>
      <c r="H194" s="20"/>
      <c r="I194" s="20"/>
      <c r="J194" s="20"/>
      <c r="K194" s="20"/>
      <c r="L194" s="20"/>
      <c r="M194" s="20"/>
      <c r="N194" s="20"/>
      <c r="O194" s="56" t="str">
        <f t="shared" si="19"/>
        <v>07992</v>
      </c>
      <c r="P194" s="18" t="str">
        <f t="shared" si="18"/>
        <v>นายถิรณัฏฐ์ กาญจนธัญรัตน์</v>
      </c>
      <c r="Q194" s="56" t="s">
        <v>122</v>
      </c>
      <c r="R194" s="4"/>
      <c r="S194" s="4"/>
      <c r="T194" s="4"/>
      <c r="U194" s="4"/>
      <c r="V194" s="4"/>
      <c r="W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</row>
    <row r="195" spans="1:44" s="18" customFormat="1">
      <c r="A195" s="29">
        <v>16</v>
      </c>
      <c r="B195" s="16" t="s">
        <v>1180</v>
      </c>
      <c r="C195" s="70" t="s">
        <v>6</v>
      </c>
      <c r="D195" s="26" t="s">
        <v>1181</v>
      </c>
      <c r="E195" s="27" t="s">
        <v>1182</v>
      </c>
      <c r="F195" s="77">
        <v>6</v>
      </c>
      <c r="G195" s="22"/>
      <c r="H195" s="22"/>
      <c r="I195" s="20"/>
      <c r="J195" s="20"/>
      <c r="K195" s="20"/>
      <c r="L195" s="20"/>
      <c r="M195" s="20"/>
      <c r="N195" s="20"/>
      <c r="O195" s="56" t="str">
        <f t="shared" si="19"/>
        <v>07993</v>
      </c>
      <c r="P195" s="18" t="str">
        <f t="shared" si="18"/>
        <v>นายธนาทิตย์ ประดับไทย</v>
      </c>
      <c r="Q195" s="56" t="s">
        <v>122</v>
      </c>
      <c r="R195" s="4"/>
      <c r="S195" s="4"/>
      <c r="T195" s="4"/>
      <c r="U195" s="4"/>
      <c r="V195" s="4"/>
      <c r="W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</row>
    <row r="196" spans="1:44" s="18" customFormat="1">
      <c r="A196" s="29">
        <v>17</v>
      </c>
      <c r="B196" s="16" t="s">
        <v>1183</v>
      </c>
      <c r="C196" s="70" t="s">
        <v>6</v>
      </c>
      <c r="D196" s="26" t="s">
        <v>1184</v>
      </c>
      <c r="E196" s="27" t="s">
        <v>97</v>
      </c>
      <c r="F196" s="77">
        <v>6</v>
      </c>
      <c r="G196" s="20"/>
      <c r="H196" s="20"/>
      <c r="I196" s="20"/>
      <c r="J196" s="20"/>
      <c r="K196" s="20"/>
      <c r="L196" s="20"/>
      <c r="M196" s="20"/>
      <c r="N196" s="20"/>
      <c r="O196" s="56" t="str">
        <f t="shared" si="19"/>
        <v>07994</v>
      </c>
      <c r="P196" s="18" t="str">
        <f t="shared" si="18"/>
        <v>นายธาม สันติลินนท์</v>
      </c>
      <c r="Q196" s="56" t="s">
        <v>122</v>
      </c>
      <c r="R196" s="4"/>
      <c r="S196" s="4"/>
      <c r="T196" s="4"/>
      <c r="U196" s="4"/>
      <c r="V196" s="4"/>
      <c r="W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</row>
    <row r="197" spans="1:44" s="18" customFormat="1">
      <c r="A197" s="29">
        <v>18</v>
      </c>
      <c r="B197" s="16" t="s">
        <v>1185</v>
      </c>
      <c r="C197" s="70" t="s">
        <v>6</v>
      </c>
      <c r="D197" s="26" t="s">
        <v>1186</v>
      </c>
      <c r="E197" s="27" t="s">
        <v>1187</v>
      </c>
      <c r="F197" s="77">
        <v>6</v>
      </c>
      <c r="G197" s="20"/>
      <c r="H197" s="20"/>
      <c r="I197" s="20"/>
      <c r="J197" s="20"/>
      <c r="K197" s="20"/>
      <c r="L197" s="20"/>
      <c r="M197" s="20"/>
      <c r="N197" s="20"/>
      <c r="O197" s="56" t="str">
        <f t="shared" si="19"/>
        <v>07995</v>
      </c>
      <c r="P197" s="18" t="str">
        <f t="shared" si="18"/>
        <v>นายธีรวัชร์ แสงอุไร</v>
      </c>
      <c r="Q197" s="56" t="s">
        <v>122</v>
      </c>
      <c r="R197" s="4"/>
      <c r="S197" s="4"/>
      <c r="T197" s="4"/>
      <c r="U197" s="4"/>
      <c r="V197" s="4"/>
      <c r="W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</row>
    <row r="198" spans="1:44" s="18" customFormat="1">
      <c r="A198" s="29">
        <v>19</v>
      </c>
      <c r="B198" s="16" t="s">
        <v>1188</v>
      </c>
      <c r="C198" s="70" t="s">
        <v>6</v>
      </c>
      <c r="D198" s="26" t="s">
        <v>1189</v>
      </c>
      <c r="E198" s="27" t="s">
        <v>1190</v>
      </c>
      <c r="F198" s="77">
        <v>6</v>
      </c>
      <c r="G198" s="20"/>
      <c r="H198" s="20"/>
      <c r="I198" s="20"/>
      <c r="J198" s="20"/>
      <c r="K198" s="20"/>
      <c r="L198" s="20"/>
      <c r="M198" s="20"/>
      <c r="N198" s="20"/>
      <c r="O198" s="56" t="str">
        <f t="shared" si="19"/>
        <v>07996</v>
      </c>
      <c r="P198" s="18" t="str">
        <f t="shared" si="18"/>
        <v>นายเธียร ครุพงศ์</v>
      </c>
      <c r="Q198" s="56" t="s">
        <v>122</v>
      </c>
      <c r="R198" s="4"/>
      <c r="S198" s="4"/>
      <c r="T198" s="4"/>
      <c r="U198" s="4"/>
      <c r="V198" s="4"/>
      <c r="W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</row>
    <row r="199" spans="1:44" s="18" customFormat="1">
      <c r="A199" s="29">
        <v>20</v>
      </c>
      <c r="B199" s="16" t="s">
        <v>1191</v>
      </c>
      <c r="C199" s="70" t="s">
        <v>6</v>
      </c>
      <c r="D199" s="31" t="s">
        <v>1192</v>
      </c>
      <c r="E199" s="35" t="s">
        <v>1193</v>
      </c>
      <c r="F199" s="77">
        <v>6</v>
      </c>
      <c r="G199" s="20"/>
      <c r="H199" s="20"/>
      <c r="I199" s="22"/>
      <c r="J199" s="20"/>
      <c r="K199" s="20"/>
      <c r="L199" s="20"/>
      <c r="M199" s="20"/>
      <c r="N199" s="20"/>
      <c r="O199" s="56" t="str">
        <f t="shared" si="19"/>
        <v>07997</v>
      </c>
      <c r="P199" s="18" t="str">
        <f t="shared" si="18"/>
        <v>นายปภิณวิช อนันตะเศรษฐกูล</v>
      </c>
      <c r="Q199" s="56" t="s">
        <v>122</v>
      </c>
      <c r="R199" s="4"/>
      <c r="S199" s="4"/>
      <c r="T199" s="4"/>
      <c r="U199" s="4"/>
      <c r="V199" s="4"/>
      <c r="W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</row>
    <row r="200" spans="1:44" s="18" customFormat="1">
      <c r="A200" s="29">
        <v>21</v>
      </c>
      <c r="B200" s="16" t="s">
        <v>1194</v>
      </c>
      <c r="C200" s="70" t="s">
        <v>6</v>
      </c>
      <c r="D200" s="26" t="s">
        <v>249</v>
      </c>
      <c r="E200" s="27" t="s">
        <v>1195</v>
      </c>
      <c r="F200" s="77">
        <v>6</v>
      </c>
      <c r="G200" s="20"/>
      <c r="H200" s="20"/>
      <c r="I200" s="20"/>
      <c r="J200" s="20"/>
      <c r="K200" s="20"/>
      <c r="L200" s="20"/>
      <c r="M200" s="20"/>
      <c r="N200" s="20"/>
      <c r="O200" s="56" t="str">
        <f t="shared" si="19"/>
        <v>07998</v>
      </c>
      <c r="P200" s="18" t="str">
        <f t="shared" si="18"/>
        <v>นายภูริณัฐ รุ่งโรจน์กิติยศ</v>
      </c>
      <c r="Q200" s="56" t="s">
        <v>122</v>
      </c>
      <c r="R200" s="4"/>
      <c r="S200" s="4"/>
      <c r="T200" s="4"/>
      <c r="U200" s="4"/>
      <c r="V200" s="4"/>
      <c r="W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</row>
    <row r="201" spans="1:44" s="18" customFormat="1">
      <c r="A201" s="29">
        <v>22</v>
      </c>
      <c r="B201" s="16" t="s">
        <v>1196</v>
      </c>
      <c r="C201" s="70" t="s">
        <v>6</v>
      </c>
      <c r="D201" s="26" t="s">
        <v>1197</v>
      </c>
      <c r="E201" s="27" t="s">
        <v>1198</v>
      </c>
      <c r="F201" s="77">
        <v>6</v>
      </c>
      <c r="G201" s="20"/>
      <c r="H201" s="20"/>
      <c r="I201" s="20"/>
      <c r="J201" s="20"/>
      <c r="K201" s="20"/>
      <c r="L201" s="20"/>
      <c r="M201" s="20"/>
      <c r="N201" s="20"/>
      <c r="O201" s="56" t="str">
        <f t="shared" si="19"/>
        <v>07999</v>
      </c>
      <c r="P201" s="18" t="str">
        <f t="shared" si="18"/>
        <v>นายวงศธร วัฒนานนท์เสถียร</v>
      </c>
      <c r="Q201" s="56" t="s">
        <v>122</v>
      </c>
      <c r="R201" s="4"/>
      <c r="S201" s="4"/>
      <c r="T201" s="4"/>
      <c r="U201" s="4"/>
      <c r="V201" s="4"/>
      <c r="W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</row>
    <row r="202" spans="1:44" s="18" customFormat="1">
      <c r="A202" s="29">
        <v>23</v>
      </c>
      <c r="B202" s="16" t="s">
        <v>1199</v>
      </c>
      <c r="C202" s="71" t="s">
        <v>6</v>
      </c>
      <c r="D202" s="26" t="s">
        <v>1200</v>
      </c>
      <c r="E202" s="27" t="s">
        <v>1201</v>
      </c>
      <c r="F202" s="77">
        <v>6</v>
      </c>
      <c r="G202" s="20"/>
      <c r="H202" s="20"/>
      <c r="I202" s="20"/>
      <c r="J202" s="20"/>
      <c r="K202" s="20"/>
      <c r="L202" s="20"/>
      <c r="M202" s="20"/>
      <c r="N202" s="20"/>
      <c r="O202" s="56" t="str">
        <f t="shared" si="19"/>
        <v>08000</v>
      </c>
      <c r="P202" s="18" t="str">
        <f t="shared" si="18"/>
        <v>นายวัชรพงศ์ ทิมคล้ายพชร</v>
      </c>
      <c r="Q202" s="56" t="s">
        <v>122</v>
      </c>
      <c r="R202" s="30"/>
      <c r="S202" s="30"/>
      <c r="T202" s="30"/>
      <c r="U202" s="30"/>
      <c r="V202" s="30"/>
      <c r="W202" s="30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</row>
    <row r="203" spans="1:44" s="18" customFormat="1">
      <c r="A203" s="29">
        <v>24</v>
      </c>
      <c r="B203" s="16" t="s">
        <v>1202</v>
      </c>
      <c r="C203" s="71" t="s">
        <v>6</v>
      </c>
      <c r="D203" s="26" t="s">
        <v>1203</v>
      </c>
      <c r="E203" s="27" t="s">
        <v>88</v>
      </c>
      <c r="F203" s="77">
        <v>6</v>
      </c>
      <c r="G203" s="20"/>
      <c r="H203" s="20"/>
      <c r="I203" s="20"/>
      <c r="J203" s="20"/>
      <c r="K203" s="20"/>
      <c r="L203" s="20"/>
      <c r="M203" s="20"/>
      <c r="N203" s="20"/>
      <c r="O203" s="56" t="str">
        <f t="shared" ref="O203" si="20">B203</f>
        <v>08001</v>
      </c>
      <c r="P203" s="18" t="str">
        <f t="shared" ref="P203" si="21">C203&amp;D203&amp;" "&amp;E203</f>
        <v>นายวุฒิพงศ์ จงเจริญสันติ</v>
      </c>
      <c r="Q203" s="56" t="s">
        <v>122</v>
      </c>
      <c r="R203" s="30"/>
      <c r="S203" s="30"/>
      <c r="T203" s="30"/>
      <c r="U203" s="30"/>
      <c r="V203" s="30"/>
      <c r="W203" s="30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1:44" s="18" customFormat="1">
      <c r="A204" s="41"/>
      <c r="B204" s="42"/>
      <c r="C204" s="43"/>
      <c r="D204" s="43"/>
      <c r="E204" s="43"/>
      <c r="F204" s="78"/>
      <c r="G204" s="43"/>
      <c r="H204" s="43"/>
      <c r="I204" s="43"/>
      <c r="J204" s="44"/>
      <c r="K204" s="44"/>
      <c r="L204" s="44"/>
      <c r="M204" s="44"/>
      <c r="N204" s="44"/>
      <c r="O204" s="56"/>
      <c r="Q204" s="51"/>
      <c r="R204" s="30"/>
      <c r="S204" s="30"/>
      <c r="T204" s="30"/>
      <c r="U204" s="30"/>
      <c r="V204" s="30"/>
      <c r="W204" s="30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1:44" s="18" customFormat="1">
      <c r="A205" s="1"/>
      <c r="B205" s="24" t="s">
        <v>12</v>
      </c>
      <c r="C205" s="6">
        <f>COUNTIF($C$180:$C$203,"ด.ญ.")+COUNTIF($C$180:$C$203,"นางสาว")</f>
        <v>8</v>
      </c>
      <c r="D205" s="25" t="s">
        <v>13</v>
      </c>
      <c r="E205" s="6"/>
      <c r="F205" s="74"/>
      <c r="G205" s="3"/>
      <c r="H205" s="3"/>
      <c r="I205" s="3"/>
      <c r="J205" s="3"/>
      <c r="K205" s="3"/>
      <c r="L205" s="3"/>
      <c r="M205" s="3"/>
      <c r="N205" s="3"/>
      <c r="O205" s="56"/>
      <c r="Q205" s="56"/>
      <c r="R205" s="4"/>
      <c r="S205" s="4"/>
      <c r="T205" s="4"/>
      <c r="U205" s="4"/>
      <c r="V205" s="4"/>
      <c r="W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pans="1:44">
      <c r="B206" s="24" t="s">
        <v>14</v>
      </c>
      <c r="C206" s="6">
        <f>COUNTIF($C$180:$C$203,"ด.ช.")+COUNTIF($C$180:$C$203,"นาย")</f>
        <v>16</v>
      </c>
      <c r="D206" s="25" t="s">
        <v>13</v>
      </c>
      <c r="O206" s="56"/>
      <c r="P206" s="18"/>
    </row>
    <row r="207" spans="1:44">
      <c r="B207" s="24" t="s">
        <v>15</v>
      </c>
      <c r="C207" s="6">
        <f>C205+C206</f>
        <v>24</v>
      </c>
      <c r="D207" s="25" t="s">
        <v>13</v>
      </c>
      <c r="O207" s="56"/>
      <c r="P207" s="18"/>
    </row>
    <row r="208" spans="1:44">
      <c r="K208" s="141" t="s">
        <v>2277</v>
      </c>
      <c r="L208" s="142"/>
      <c r="M208" s="142"/>
      <c r="N208" s="92"/>
      <c r="O208" s="56"/>
      <c r="P208" s="18"/>
    </row>
    <row r="209" spans="1:32">
      <c r="O209" s="56"/>
      <c r="P209" s="18"/>
    </row>
    <row r="210" spans="1:32" ht="24" customHeight="1">
      <c r="B210" s="2"/>
      <c r="C210" s="146" t="s">
        <v>0</v>
      </c>
      <c r="D210" s="146"/>
      <c r="E210" s="146"/>
      <c r="F210" s="146"/>
      <c r="G210" s="146"/>
      <c r="H210" s="146"/>
      <c r="I210" s="146"/>
      <c r="J210" s="146"/>
      <c r="K210" s="146"/>
      <c r="O210" s="56"/>
      <c r="P210" s="18"/>
    </row>
    <row r="211" spans="1:32" ht="24" customHeight="1">
      <c r="B211" s="5"/>
      <c r="C211" s="145" t="s">
        <v>1512</v>
      </c>
      <c r="D211" s="145"/>
      <c r="E211" s="145"/>
      <c r="F211" s="145"/>
      <c r="G211" s="145"/>
      <c r="H211" s="145"/>
      <c r="I211" s="145"/>
      <c r="J211" s="145"/>
      <c r="K211" s="145"/>
      <c r="O211" s="56"/>
      <c r="P211" s="18"/>
    </row>
    <row r="212" spans="1:32">
      <c r="A212" s="137" t="s">
        <v>1</v>
      </c>
      <c r="B212" s="137"/>
      <c r="C212" s="48" t="s">
        <v>1550</v>
      </c>
      <c r="F212" s="143" t="s">
        <v>1549</v>
      </c>
      <c r="G212" s="143"/>
      <c r="H212" s="143"/>
      <c r="I212" s="143"/>
      <c r="J212" s="143"/>
      <c r="K212" s="143"/>
      <c r="L212" s="143"/>
      <c r="M212" s="143"/>
      <c r="N212" s="143"/>
      <c r="O212" s="56"/>
      <c r="P212" s="18"/>
    </row>
    <row r="213" spans="1:32">
      <c r="A213" s="7"/>
      <c r="B213" s="8"/>
      <c r="C213" s="48" t="s">
        <v>1551</v>
      </c>
      <c r="F213" s="48"/>
      <c r="G213" s="10"/>
      <c r="H213" s="10"/>
      <c r="I213" s="10"/>
      <c r="J213" s="10"/>
      <c r="K213" s="11"/>
      <c r="L213" s="11"/>
      <c r="M213" s="10"/>
      <c r="N213" s="10"/>
      <c r="O213" s="56"/>
      <c r="P213" s="18"/>
    </row>
    <row r="214" spans="1:32">
      <c r="A214" s="12" t="s">
        <v>2</v>
      </c>
      <c r="B214" s="106" t="s">
        <v>3</v>
      </c>
      <c r="C214" s="138" t="s">
        <v>4</v>
      </c>
      <c r="D214" s="139"/>
      <c r="E214" s="140"/>
      <c r="F214" s="76"/>
      <c r="G214" s="14"/>
      <c r="H214" s="14"/>
      <c r="I214" s="14"/>
      <c r="J214" s="14"/>
      <c r="K214" s="14"/>
      <c r="L214" s="14"/>
      <c r="M214" s="14"/>
      <c r="N214" s="14"/>
      <c r="O214" s="56"/>
    </row>
    <row r="215" spans="1:32">
      <c r="A215" s="29">
        <v>1</v>
      </c>
      <c r="B215" s="16" t="s">
        <v>1204</v>
      </c>
      <c r="C215" s="70" t="s">
        <v>141</v>
      </c>
      <c r="D215" s="26" t="s">
        <v>102</v>
      </c>
      <c r="E215" s="27" t="s">
        <v>1205</v>
      </c>
      <c r="F215" s="77">
        <v>7</v>
      </c>
      <c r="G215" s="20"/>
      <c r="H215" s="20"/>
      <c r="I215" s="22"/>
      <c r="J215" s="20"/>
      <c r="K215" s="20"/>
      <c r="L215" s="20"/>
      <c r="M215" s="17"/>
      <c r="N215" s="17"/>
      <c r="O215" s="56" t="str">
        <f>B215</f>
        <v>08002</v>
      </c>
      <c r="P215" s="18" t="str">
        <f t="shared" ref="P215:P237" si="22">C215&amp;D215&amp;" "&amp;E215</f>
        <v>นางสาวกรชนก เจริญยงอยู่</v>
      </c>
      <c r="Q215" s="56" t="s">
        <v>123</v>
      </c>
    </row>
    <row r="216" spans="1:32">
      <c r="A216" s="29">
        <v>2</v>
      </c>
      <c r="B216" s="16" t="s">
        <v>1206</v>
      </c>
      <c r="C216" s="70" t="s">
        <v>141</v>
      </c>
      <c r="D216" s="26" t="s">
        <v>1207</v>
      </c>
      <c r="E216" s="27" t="s">
        <v>1208</v>
      </c>
      <c r="F216" s="77">
        <v>7</v>
      </c>
      <c r="G216" s="20"/>
      <c r="H216" s="20"/>
      <c r="I216" s="20"/>
      <c r="J216" s="20"/>
      <c r="K216" s="20"/>
      <c r="L216" s="20"/>
      <c r="M216" s="20"/>
      <c r="N216" s="20"/>
      <c r="O216" s="56" t="str">
        <f t="shared" ref="O216:O237" si="23">B216</f>
        <v>08003</v>
      </c>
      <c r="P216" s="18" t="str">
        <f t="shared" si="22"/>
        <v>นางสาวธันยธรณ์ ประเสริฐวชิรากุล</v>
      </c>
      <c r="Q216" s="56" t="s">
        <v>123</v>
      </c>
      <c r="AF216" s="100"/>
    </row>
    <row r="217" spans="1:32">
      <c r="A217" s="29">
        <v>3</v>
      </c>
      <c r="B217" s="16" t="s">
        <v>1209</v>
      </c>
      <c r="C217" s="70" t="s">
        <v>141</v>
      </c>
      <c r="D217" s="26" t="s">
        <v>1210</v>
      </c>
      <c r="E217" s="27" t="s">
        <v>1211</v>
      </c>
      <c r="F217" s="77">
        <v>7</v>
      </c>
      <c r="G217" s="20"/>
      <c r="H217" s="20"/>
      <c r="I217" s="20"/>
      <c r="J217" s="20"/>
      <c r="K217" s="20"/>
      <c r="L217" s="20"/>
      <c r="M217" s="20"/>
      <c r="N217" s="20"/>
      <c r="O217" s="56" t="str">
        <f t="shared" si="23"/>
        <v>08004</v>
      </c>
      <c r="P217" s="18" t="str">
        <f t="shared" si="22"/>
        <v>นางสาวเบญญาวัธน์ ก้องนาวา</v>
      </c>
      <c r="Q217" s="56" t="s">
        <v>123</v>
      </c>
    </row>
    <row r="218" spans="1:32">
      <c r="A218" s="83">
        <v>4</v>
      </c>
      <c r="B218" s="16" t="s">
        <v>1213</v>
      </c>
      <c r="C218" s="70" t="s">
        <v>141</v>
      </c>
      <c r="D218" s="26" t="s">
        <v>1214</v>
      </c>
      <c r="E218" s="27" t="s">
        <v>1215</v>
      </c>
      <c r="F218" s="77">
        <v>7</v>
      </c>
      <c r="G218" s="20"/>
      <c r="H218" s="20"/>
      <c r="I218" s="20"/>
      <c r="J218" s="20"/>
      <c r="K218" s="20"/>
      <c r="L218" s="20"/>
      <c r="M218" s="20"/>
      <c r="N218" s="20"/>
      <c r="O218" s="109" t="str">
        <f t="shared" si="23"/>
        <v>08006</v>
      </c>
      <c r="P218" s="110" t="str">
        <f t="shared" si="22"/>
        <v>นางสาวยศสินี พรหมทา</v>
      </c>
      <c r="Q218" s="109" t="s">
        <v>123</v>
      </c>
      <c r="R218" s="127"/>
      <c r="S218" s="127" t="s">
        <v>1212</v>
      </c>
      <c r="T218" s="127" t="s">
        <v>1486</v>
      </c>
      <c r="U218" s="127" t="s">
        <v>2281</v>
      </c>
      <c r="V218" s="127"/>
      <c r="W218" s="127"/>
    </row>
    <row r="219" spans="1:32">
      <c r="A219" s="29">
        <v>5</v>
      </c>
      <c r="B219" s="16" t="s">
        <v>1216</v>
      </c>
      <c r="C219" s="70" t="s">
        <v>141</v>
      </c>
      <c r="D219" s="26" t="s">
        <v>1217</v>
      </c>
      <c r="E219" s="27" t="s">
        <v>1218</v>
      </c>
      <c r="F219" s="77">
        <v>7</v>
      </c>
      <c r="G219" s="20"/>
      <c r="H219" s="20"/>
      <c r="I219" s="20"/>
      <c r="J219" s="20"/>
      <c r="K219" s="20"/>
      <c r="L219" s="20"/>
      <c r="M219" s="20"/>
      <c r="N219" s="20"/>
      <c r="O219" s="56" t="str">
        <f t="shared" si="23"/>
        <v>08007</v>
      </c>
      <c r="P219" s="18" t="str">
        <f t="shared" si="22"/>
        <v>นางสาวรวิภา ถมยา</v>
      </c>
      <c r="Q219" s="56" t="s">
        <v>123</v>
      </c>
    </row>
    <row r="220" spans="1:32">
      <c r="A220" s="29">
        <v>6</v>
      </c>
      <c r="B220" s="16" t="s">
        <v>1219</v>
      </c>
      <c r="C220" s="70" t="s">
        <v>141</v>
      </c>
      <c r="D220" s="31" t="s">
        <v>1220</v>
      </c>
      <c r="E220" s="27" t="s">
        <v>53</v>
      </c>
      <c r="F220" s="77">
        <v>7</v>
      </c>
      <c r="G220" s="20"/>
      <c r="H220" s="20"/>
      <c r="I220" s="20"/>
      <c r="J220" s="20"/>
      <c r="K220" s="20"/>
      <c r="L220" s="20"/>
      <c r="M220" s="20"/>
      <c r="N220" s="20"/>
      <c r="O220" s="56" t="str">
        <f t="shared" si="23"/>
        <v>08008</v>
      </c>
      <c r="P220" s="18" t="str">
        <f t="shared" si="22"/>
        <v>นางสาวลักษิกา หงส์ฟ่องฟ้า</v>
      </c>
      <c r="Q220" s="56" t="s">
        <v>123</v>
      </c>
    </row>
    <row r="221" spans="1:32">
      <c r="A221" s="29">
        <v>7</v>
      </c>
      <c r="B221" s="16" t="s">
        <v>1221</v>
      </c>
      <c r="C221" s="71" t="s">
        <v>141</v>
      </c>
      <c r="D221" s="26" t="s">
        <v>105</v>
      </c>
      <c r="E221" s="27" t="s">
        <v>1222</v>
      </c>
      <c r="F221" s="77">
        <v>7</v>
      </c>
      <c r="G221" s="20"/>
      <c r="H221" s="20"/>
      <c r="I221" s="20"/>
      <c r="J221" s="20"/>
      <c r="K221" s="20"/>
      <c r="L221" s="20"/>
      <c r="M221" s="20"/>
      <c r="N221" s="20"/>
      <c r="O221" s="56" t="str">
        <f t="shared" si="23"/>
        <v>08009</v>
      </c>
      <c r="P221" s="18" t="str">
        <f t="shared" si="22"/>
        <v>นางสาวสิริยากร มาสิก</v>
      </c>
      <c r="Q221" s="56" t="s">
        <v>123</v>
      </c>
    </row>
    <row r="222" spans="1:32">
      <c r="A222" s="29">
        <v>8</v>
      </c>
      <c r="B222" s="16" t="s">
        <v>1223</v>
      </c>
      <c r="C222" s="70" t="s">
        <v>6</v>
      </c>
      <c r="D222" s="31" t="s">
        <v>62</v>
      </c>
      <c r="E222" s="35" t="s">
        <v>1224</v>
      </c>
      <c r="F222" s="77">
        <v>7</v>
      </c>
      <c r="G222" s="20"/>
      <c r="H222" s="20"/>
      <c r="I222" s="20"/>
      <c r="J222" s="20"/>
      <c r="K222" s="20"/>
      <c r="L222" s="20"/>
      <c r="M222" s="20"/>
      <c r="N222" s="20"/>
      <c r="O222" s="56" t="str">
        <f t="shared" si="23"/>
        <v>08010</v>
      </c>
      <c r="P222" s="18" t="str">
        <f t="shared" si="22"/>
        <v>นายกษิดิศ วิบูลย์เกียรติ์</v>
      </c>
      <c r="Q222" s="56" t="s">
        <v>123</v>
      </c>
    </row>
    <row r="223" spans="1:32">
      <c r="A223" s="29">
        <v>9</v>
      </c>
      <c r="B223" s="16" t="s">
        <v>1225</v>
      </c>
      <c r="C223" s="70" t="s">
        <v>6</v>
      </c>
      <c r="D223" s="26" t="s">
        <v>1226</v>
      </c>
      <c r="E223" s="27" t="s">
        <v>1227</v>
      </c>
      <c r="F223" s="77">
        <v>7</v>
      </c>
      <c r="G223" s="20"/>
      <c r="H223" s="20"/>
      <c r="I223" s="20"/>
      <c r="J223" s="20"/>
      <c r="K223" s="20"/>
      <c r="L223" s="20"/>
      <c r="M223" s="20"/>
      <c r="N223" s="20"/>
      <c r="O223" s="56" t="str">
        <f t="shared" si="23"/>
        <v>08011</v>
      </c>
      <c r="P223" s="18" t="str">
        <f t="shared" si="22"/>
        <v>นายจิรฐา รัตนบุษยาพร</v>
      </c>
      <c r="Q223" s="56" t="s">
        <v>123</v>
      </c>
      <c r="R223" s="30"/>
      <c r="S223" s="30"/>
      <c r="T223" s="30"/>
      <c r="U223" s="30"/>
      <c r="V223" s="30"/>
      <c r="W223" s="30"/>
    </row>
    <row r="224" spans="1:32">
      <c r="A224" s="29">
        <v>10</v>
      </c>
      <c r="B224" s="16" t="s">
        <v>1228</v>
      </c>
      <c r="C224" s="70" t="s">
        <v>6</v>
      </c>
      <c r="D224" s="26" t="s">
        <v>1229</v>
      </c>
      <c r="E224" s="27" t="s">
        <v>1230</v>
      </c>
      <c r="F224" s="77">
        <v>7</v>
      </c>
      <c r="G224" s="20"/>
      <c r="H224" s="20"/>
      <c r="I224" s="20"/>
      <c r="J224" s="20"/>
      <c r="K224" s="20"/>
      <c r="L224" s="20"/>
      <c r="M224" s="20"/>
      <c r="N224" s="20"/>
      <c r="O224" s="56" t="str">
        <f t="shared" si="23"/>
        <v>08012</v>
      </c>
      <c r="P224" s="18" t="str">
        <f t="shared" si="22"/>
        <v>นายโชติภัทร พรธนมงคล</v>
      </c>
      <c r="Q224" s="56" t="s">
        <v>123</v>
      </c>
    </row>
    <row r="225" spans="1:24">
      <c r="A225" s="29">
        <v>11</v>
      </c>
      <c r="B225" s="16" t="s">
        <v>1231</v>
      </c>
      <c r="C225" s="70" t="s">
        <v>6</v>
      </c>
      <c r="D225" s="26" t="s">
        <v>72</v>
      </c>
      <c r="E225" s="27" t="s">
        <v>1232</v>
      </c>
      <c r="F225" s="77">
        <v>7</v>
      </c>
      <c r="G225" s="20"/>
      <c r="H225" s="20"/>
      <c r="I225" s="22"/>
      <c r="J225" s="20"/>
      <c r="K225" s="20"/>
      <c r="L225" s="20"/>
      <c r="M225" s="20"/>
      <c r="N225" s="20"/>
      <c r="O225" s="56" t="str">
        <f t="shared" si="23"/>
        <v>08013</v>
      </c>
      <c r="P225" s="18" t="str">
        <f t="shared" si="22"/>
        <v>นายณภัทร แย้มยิ่ง</v>
      </c>
      <c r="Q225" s="56" t="s">
        <v>123</v>
      </c>
    </row>
    <row r="226" spans="1:24">
      <c r="A226" s="29">
        <v>12</v>
      </c>
      <c r="B226" s="16" t="s">
        <v>1233</v>
      </c>
      <c r="C226" s="70" t="s">
        <v>6</v>
      </c>
      <c r="D226" s="26" t="s">
        <v>1234</v>
      </c>
      <c r="E226" s="27" t="s">
        <v>1235</v>
      </c>
      <c r="F226" s="77">
        <v>7</v>
      </c>
      <c r="G226" s="20"/>
      <c r="H226" s="20"/>
      <c r="I226" s="20"/>
      <c r="J226" s="20"/>
      <c r="K226" s="20"/>
      <c r="L226" s="20"/>
      <c r="M226" s="20"/>
      <c r="N226" s="20"/>
      <c r="O226" s="56" t="str">
        <f t="shared" si="23"/>
        <v>08014</v>
      </c>
      <c r="P226" s="18" t="str">
        <f t="shared" si="22"/>
        <v>นายณัฐวะกร มีเเสง</v>
      </c>
      <c r="Q226" s="56" t="s">
        <v>123</v>
      </c>
    </row>
    <row r="227" spans="1:24">
      <c r="A227" s="29">
        <v>13</v>
      </c>
      <c r="B227" s="16" t="s">
        <v>1236</v>
      </c>
      <c r="C227" s="70" t="s">
        <v>6</v>
      </c>
      <c r="D227" s="26" t="s">
        <v>1237</v>
      </c>
      <c r="E227" s="27" t="s">
        <v>525</v>
      </c>
      <c r="F227" s="77">
        <v>7</v>
      </c>
      <c r="G227" s="20"/>
      <c r="H227" s="20"/>
      <c r="I227" s="22"/>
      <c r="J227" s="20"/>
      <c r="K227" s="20"/>
      <c r="L227" s="20"/>
      <c r="M227" s="20"/>
      <c r="N227" s="20"/>
      <c r="O227" s="56" t="str">
        <f t="shared" si="23"/>
        <v>08015</v>
      </c>
      <c r="P227" s="18" t="str">
        <f t="shared" si="22"/>
        <v>นายทศธรรมรังสี รัตนเสถียร</v>
      </c>
      <c r="Q227" s="56" t="s">
        <v>123</v>
      </c>
    </row>
    <row r="228" spans="1:24">
      <c r="A228" s="29">
        <v>14</v>
      </c>
      <c r="B228" s="16" t="s">
        <v>1238</v>
      </c>
      <c r="C228" s="70" t="s">
        <v>6</v>
      </c>
      <c r="D228" s="26" t="s">
        <v>1239</v>
      </c>
      <c r="E228" s="27" t="s">
        <v>1240</v>
      </c>
      <c r="F228" s="77">
        <v>7</v>
      </c>
      <c r="G228" s="20"/>
      <c r="H228" s="20"/>
      <c r="I228" s="20"/>
      <c r="J228" s="20"/>
      <c r="K228" s="20"/>
      <c r="L228" s="20"/>
      <c r="M228" s="20"/>
      <c r="N228" s="20"/>
      <c r="O228" s="56" t="str">
        <f t="shared" si="23"/>
        <v>08016</v>
      </c>
      <c r="P228" s="18" t="str">
        <f t="shared" si="22"/>
        <v>นายธัญธีร์ กีรติเจริญวงศ์</v>
      </c>
      <c r="Q228" s="56" t="s">
        <v>123</v>
      </c>
    </row>
    <row r="229" spans="1:24">
      <c r="A229" s="29">
        <v>15</v>
      </c>
      <c r="B229" s="16" t="s">
        <v>1241</v>
      </c>
      <c r="C229" s="70" t="s">
        <v>6</v>
      </c>
      <c r="D229" s="26" t="s">
        <v>1242</v>
      </c>
      <c r="E229" s="27" t="s">
        <v>1243</v>
      </c>
      <c r="F229" s="77">
        <v>7</v>
      </c>
      <c r="G229" s="22"/>
      <c r="H229" s="22"/>
      <c r="I229" s="20"/>
      <c r="J229" s="20"/>
      <c r="K229" s="20"/>
      <c r="L229" s="20"/>
      <c r="M229" s="20"/>
      <c r="N229" s="20"/>
      <c r="O229" s="56" t="str">
        <f t="shared" si="23"/>
        <v>08017</v>
      </c>
      <c r="P229" s="18" t="str">
        <f t="shared" si="22"/>
        <v>นายนนทพัฒน์ นิวัฒนกาญจนา</v>
      </c>
      <c r="Q229" s="56" t="s">
        <v>123</v>
      </c>
    </row>
    <row r="230" spans="1:24">
      <c r="A230" s="29">
        <v>16</v>
      </c>
      <c r="B230" s="16" t="s">
        <v>1244</v>
      </c>
      <c r="C230" s="70" t="s">
        <v>6</v>
      </c>
      <c r="D230" s="26" t="s">
        <v>1245</v>
      </c>
      <c r="E230" s="27" t="s">
        <v>1246</v>
      </c>
      <c r="F230" s="77">
        <v>7</v>
      </c>
      <c r="G230" s="20"/>
      <c r="H230" s="20"/>
      <c r="I230" s="20"/>
      <c r="J230" s="20"/>
      <c r="K230" s="20"/>
      <c r="L230" s="20"/>
      <c r="M230" s="20"/>
      <c r="N230" s="20"/>
      <c r="O230" s="56" t="str">
        <f t="shared" si="23"/>
        <v>08018</v>
      </c>
      <c r="P230" s="18" t="str">
        <f t="shared" si="22"/>
        <v>นายปราชญ์ จำรัสธนสาร</v>
      </c>
      <c r="Q230" s="56" t="s">
        <v>123</v>
      </c>
      <c r="R230" s="30"/>
      <c r="S230" s="30"/>
      <c r="T230" s="30"/>
      <c r="U230" s="30"/>
      <c r="V230" s="30"/>
      <c r="W230" s="30"/>
    </row>
    <row r="231" spans="1:24">
      <c r="A231" s="29">
        <v>17</v>
      </c>
      <c r="B231" s="16" t="s">
        <v>1247</v>
      </c>
      <c r="C231" s="70" t="s">
        <v>6</v>
      </c>
      <c r="D231" s="26" t="s">
        <v>172</v>
      </c>
      <c r="E231" s="27" t="s">
        <v>1248</v>
      </c>
      <c r="F231" s="77">
        <v>7</v>
      </c>
      <c r="G231" s="20"/>
      <c r="H231" s="20"/>
      <c r="I231" s="22"/>
      <c r="J231" s="20"/>
      <c r="K231" s="20"/>
      <c r="L231" s="20"/>
      <c r="M231" s="20"/>
      <c r="N231" s="20"/>
      <c r="O231" s="56" t="str">
        <f t="shared" si="23"/>
        <v>08019</v>
      </c>
      <c r="P231" s="18" t="str">
        <f t="shared" si="22"/>
        <v>นายพงศ์ปณต สวโรจน์</v>
      </c>
      <c r="Q231" s="56" t="s">
        <v>123</v>
      </c>
      <c r="R231" s="30"/>
      <c r="S231" s="30"/>
      <c r="T231" s="30"/>
      <c r="U231" s="30"/>
      <c r="V231" s="30"/>
      <c r="W231" s="30"/>
    </row>
    <row r="232" spans="1:24">
      <c r="A232" s="29">
        <v>18</v>
      </c>
      <c r="B232" s="16" t="s">
        <v>1249</v>
      </c>
      <c r="C232" s="70" t="s">
        <v>6</v>
      </c>
      <c r="D232" s="26" t="s">
        <v>80</v>
      </c>
      <c r="E232" s="27" t="s">
        <v>1250</v>
      </c>
      <c r="F232" s="77">
        <v>7</v>
      </c>
      <c r="G232" s="20"/>
      <c r="H232" s="20"/>
      <c r="I232" s="20"/>
      <c r="J232" s="20"/>
      <c r="K232" s="20"/>
      <c r="L232" s="20"/>
      <c r="M232" s="20"/>
      <c r="N232" s="20"/>
      <c r="O232" s="56" t="str">
        <f t="shared" si="23"/>
        <v>08020</v>
      </c>
      <c r="P232" s="18" t="str">
        <f t="shared" si="22"/>
        <v>นายพชร กิตติพงศธรชัย</v>
      </c>
      <c r="Q232" s="56" t="s">
        <v>123</v>
      </c>
    </row>
    <row r="233" spans="1:24">
      <c r="A233" s="29">
        <v>19</v>
      </c>
      <c r="B233" s="16" t="s">
        <v>1251</v>
      </c>
      <c r="C233" s="70" t="s">
        <v>6</v>
      </c>
      <c r="D233" s="26" t="s">
        <v>1252</v>
      </c>
      <c r="E233" s="27" t="s">
        <v>1253</v>
      </c>
      <c r="F233" s="77">
        <v>7</v>
      </c>
      <c r="G233" s="20"/>
      <c r="H233" s="20"/>
      <c r="I233" s="20"/>
      <c r="J233" s="20"/>
      <c r="K233" s="20"/>
      <c r="L233" s="20"/>
      <c r="M233" s="20"/>
      <c r="N233" s="20"/>
      <c r="O233" s="56" t="str">
        <f t="shared" si="23"/>
        <v>08021</v>
      </c>
      <c r="P233" s="18" t="str">
        <f t="shared" si="22"/>
        <v>นายพัฒฒ์ พฤฒิวิลัย</v>
      </c>
      <c r="Q233" s="56" t="s">
        <v>123</v>
      </c>
    </row>
    <row r="234" spans="1:24">
      <c r="A234" s="29">
        <v>20</v>
      </c>
      <c r="B234" s="16" t="s">
        <v>1254</v>
      </c>
      <c r="C234" s="70" t="s">
        <v>6</v>
      </c>
      <c r="D234" s="26" t="s">
        <v>1255</v>
      </c>
      <c r="E234" s="27" t="s">
        <v>1256</v>
      </c>
      <c r="F234" s="77">
        <v>7</v>
      </c>
      <c r="G234" s="20"/>
      <c r="H234" s="20"/>
      <c r="I234" s="20"/>
      <c r="J234" s="20"/>
      <c r="K234" s="20"/>
      <c r="L234" s="20"/>
      <c r="M234" s="20"/>
      <c r="N234" s="20"/>
      <c r="O234" s="56" t="str">
        <f t="shared" si="23"/>
        <v>08022</v>
      </c>
      <c r="P234" s="18" t="str">
        <f t="shared" si="22"/>
        <v>นายเมธาสิทธิ์ ตันศิริ</v>
      </c>
      <c r="Q234" s="56" t="s">
        <v>123</v>
      </c>
      <c r="X234" s="34"/>
    </row>
    <row r="235" spans="1:24">
      <c r="A235" s="29">
        <v>21</v>
      </c>
      <c r="B235" s="16" t="s">
        <v>1257</v>
      </c>
      <c r="C235" s="70" t="s">
        <v>6</v>
      </c>
      <c r="D235" s="26" t="s">
        <v>1258</v>
      </c>
      <c r="E235" s="27" t="s">
        <v>1259</v>
      </c>
      <c r="F235" s="77">
        <v>7</v>
      </c>
      <c r="G235" s="20"/>
      <c r="H235" s="20"/>
      <c r="I235" s="20"/>
      <c r="J235" s="20"/>
      <c r="K235" s="20"/>
      <c r="L235" s="20"/>
      <c r="M235" s="20"/>
      <c r="N235" s="20"/>
      <c r="O235" s="56" t="str">
        <f t="shared" si="23"/>
        <v>08023</v>
      </c>
      <c r="P235" s="18" t="str">
        <f t="shared" si="22"/>
        <v>นายยศภูมิ โกศลวิทยาธรรม</v>
      </c>
      <c r="Q235" s="56" t="s">
        <v>123</v>
      </c>
      <c r="X235" s="40"/>
    </row>
    <row r="236" spans="1:24">
      <c r="A236" s="29">
        <v>22</v>
      </c>
      <c r="B236" s="16" t="s">
        <v>1260</v>
      </c>
      <c r="C236" s="70" t="s">
        <v>6</v>
      </c>
      <c r="D236" s="26" t="s">
        <v>1261</v>
      </c>
      <c r="E236" s="27" t="s">
        <v>1262</v>
      </c>
      <c r="F236" s="77">
        <v>7</v>
      </c>
      <c r="G236" s="20"/>
      <c r="H236" s="20"/>
      <c r="I236" s="20"/>
      <c r="J236" s="20"/>
      <c r="K236" s="20"/>
      <c r="L236" s="20"/>
      <c r="M236" s="20"/>
      <c r="N236" s="20"/>
      <c r="O236" s="56" t="str">
        <f t="shared" si="23"/>
        <v>08024</v>
      </c>
      <c r="P236" s="18" t="str">
        <f t="shared" si="22"/>
        <v>นายศิระ ดวงเนตร</v>
      </c>
      <c r="Q236" s="56" t="s">
        <v>123</v>
      </c>
      <c r="X236" s="40"/>
    </row>
    <row r="237" spans="1:24">
      <c r="A237" s="29">
        <v>23</v>
      </c>
      <c r="B237" s="16" t="s">
        <v>1263</v>
      </c>
      <c r="C237" s="70" t="s">
        <v>6</v>
      </c>
      <c r="D237" s="26" t="s">
        <v>1264</v>
      </c>
      <c r="E237" s="27" t="s">
        <v>1265</v>
      </c>
      <c r="F237" s="77">
        <v>7</v>
      </c>
      <c r="G237" s="20"/>
      <c r="H237" s="20"/>
      <c r="I237" s="20"/>
      <c r="J237" s="20"/>
      <c r="K237" s="20"/>
      <c r="L237" s="20"/>
      <c r="M237" s="20"/>
      <c r="N237" s="20"/>
      <c r="O237" s="56" t="str">
        <f t="shared" si="23"/>
        <v>08025</v>
      </c>
      <c r="P237" s="18" t="str">
        <f t="shared" si="22"/>
        <v>นายเสฏฐวุฒิ อินทรประดิษฐ์</v>
      </c>
      <c r="Q237" s="56" t="s">
        <v>123</v>
      </c>
      <c r="X237" s="40"/>
    </row>
    <row r="238" spans="1:24">
      <c r="A238" s="41"/>
      <c r="B238" s="107"/>
      <c r="C238" s="108"/>
      <c r="D238" s="108"/>
      <c r="E238" s="108"/>
      <c r="F238" s="78"/>
      <c r="G238" s="44"/>
      <c r="H238" s="44"/>
      <c r="I238" s="44"/>
      <c r="J238" s="44"/>
      <c r="K238" s="44"/>
      <c r="L238" s="44"/>
      <c r="M238" s="44"/>
      <c r="N238" s="44"/>
      <c r="O238" s="56"/>
      <c r="P238" s="18"/>
      <c r="X238" s="40"/>
    </row>
    <row r="239" spans="1:24">
      <c r="B239" s="24" t="s">
        <v>12</v>
      </c>
      <c r="C239" s="6">
        <f>COUNTIF($C$215:$C$237,"ด.ญ.")+COUNTIF($C$215:$C$237,"นางสาว")</f>
        <v>7</v>
      </c>
      <c r="D239" s="25" t="s">
        <v>13</v>
      </c>
      <c r="O239" s="56"/>
      <c r="P239" s="18"/>
    </row>
    <row r="240" spans="1:24">
      <c r="B240" s="24" t="s">
        <v>14</v>
      </c>
      <c r="C240" s="6">
        <f>COUNTIF($C$215:$C$237,"ด.ช.")+COUNTIF($C$215:$C$237,"นาย")</f>
        <v>16</v>
      </c>
      <c r="D240" s="25" t="s">
        <v>13</v>
      </c>
      <c r="O240" s="56"/>
      <c r="P240" s="18"/>
    </row>
    <row r="241" spans="1:44">
      <c r="B241" s="24" t="s">
        <v>15</v>
      </c>
      <c r="C241" s="6">
        <f>C239+C240</f>
        <v>23</v>
      </c>
      <c r="D241" s="25" t="s">
        <v>13</v>
      </c>
      <c r="O241" s="56"/>
      <c r="P241" s="18"/>
    </row>
    <row r="242" spans="1:44">
      <c r="K242" s="141" t="s">
        <v>2277</v>
      </c>
      <c r="L242" s="142"/>
      <c r="M242" s="142"/>
      <c r="N242" s="92"/>
      <c r="O242" s="56"/>
      <c r="P242" s="18"/>
    </row>
    <row r="243" spans="1:44">
      <c r="O243" s="56"/>
      <c r="P243" s="18"/>
    </row>
    <row r="244" spans="1:44" ht="26.25">
      <c r="B244" s="2"/>
      <c r="C244" s="146" t="s">
        <v>0</v>
      </c>
      <c r="D244" s="146"/>
      <c r="E244" s="146"/>
      <c r="F244" s="146"/>
      <c r="G244" s="146"/>
      <c r="H244" s="146"/>
      <c r="I244" s="146"/>
      <c r="J244" s="146"/>
      <c r="K244" s="146"/>
      <c r="O244" s="56"/>
      <c r="P244" s="18"/>
    </row>
    <row r="245" spans="1:44" ht="24" customHeight="1">
      <c r="B245" s="5"/>
      <c r="C245" s="145" t="s">
        <v>1513</v>
      </c>
      <c r="D245" s="145"/>
      <c r="E245" s="145"/>
      <c r="F245" s="145"/>
      <c r="G245" s="145"/>
      <c r="H245" s="145"/>
      <c r="I245" s="145"/>
      <c r="J245" s="145"/>
      <c r="K245" s="145"/>
      <c r="O245" s="56"/>
      <c r="P245" s="18"/>
    </row>
    <row r="246" spans="1:44" ht="24" customHeight="1">
      <c r="A246" s="137" t="s">
        <v>1</v>
      </c>
      <c r="B246" s="137"/>
      <c r="C246" s="48" t="s">
        <v>1459</v>
      </c>
      <c r="F246" s="143" t="s">
        <v>1552</v>
      </c>
      <c r="G246" s="143"/>
      <c r="H246" s="143"/>
      <c r="I246" s="143"/>
      <c r="J246" s="143"/>
      <c r="K246" s="143"/>
      <c r="L246" s="143"/>
      <c r="M246" s="143"/>
      <c r="N246" s="143"/>
      <c r="O246" s="56"/>
      <c r="P246" s="18"/>
    </row>
    <row r="247" spans="1:44">
      <c r="A247" s="7"/>
      <c r="B247" s="8"/>
      <c r="C247" s="48" t="s">
        <v>1460</v>
      </c>
      <c r="F247" s="75"/>
      <c r="G247" s="10"/>
      <c r="H247" s="10"/>
      <c r="I247" s="10"/>
      <c r="J247" s="10"/>
      <c r="K247" s="11"/>
      <c r="L247" s="11"/>
      <c r="M247" s="10"/>
      <c r="N247" s="10"/>
      <c r="O247" s="56"/>
      <c r="P247" s="18"/>
    </row>
    <row r="248" spans="1:44">
      <c r="A248" s="12" t="s">
        <v>2</v>
      </c>
      <c r="B248" s="106" t="s">
        <v>3</v>
      </c>
      <c r="C248" s="138" t="s">
        <v>4</v>
      </c>
      <c r="D248" s="139"/>
      <c r="E248" s="140"/>
      <c r="F248" s="76"/>
      <c r="G248" s="14"/>
      <c r="H248" s="14"/>
      <c r="I248" s="14"/>
      <c r="J248" s="14"/>
      <c r="K248" s="14"/>
      <c r="L248" s="14"/>
      <c r="M248" s="14"/>
      <c r="N248" s="14"/>
      <c r="O248" s="56"/>
    </row>
    <row r="249" spans="1:44">
      <c r="A249" s="29">
        <v>1</v>
      </c>
      <c r="B249" s="16" t="s">
        <v>1266</v>
      </c>
      <c r="C249" s="70" t="s">
        <v>141</v>
      </c>
      <c r="D249" s="26" t="s">
        <v>1267</v>
      </c>
      <c r="E249" s="27" t="s">
        <v>1268</v>
      </c>
      <c r="F249" s="77">
        <v>8</v>
      </c>
      <c r="G249" s="20"/>
      <c r="H249" s="20"/>
      <c r="I249" s="20"/>
      <c r="J249" s="20"/>
      <c r="K249" s="20"/>
      <c r="L249" s="20"/>
      <c r="M249" s="17"/>
      <c r="N249" s="17"/>
      <c r="O249" s="56" t="str">
        <f>B249</f>
        <v>08026</v>
      </c>
      <c r="P249" s="18" t="str">
        <f t="shared" ref="P249:P273" si="24">C249&amp;D249&amp;" "&amp;E249</f>
        <v>นางสาวกัญญณัช คงวณิช</v>
      </c>
      <c r="Q249" s="56" t="s">
        <v>124</v>
      </c>
    </row>
    <row r="250" spans="1:44">
      <c r="A250" s="29">
        <v>2</v>
      </c>
      <c r="B250" s="16" t="s">
        <v>1269</v>
      </c>
      <c r="C250" s="70" t="s">
        <v>141</v>
      </c>
      <c r="D250" s="26" t="s">
        <v>59</v>
      </c>
      <c r="E250" s="27" t="s">
        <v>1270</v>
      </c>
      <c r="F250" s="77">
        <v>8</v>
      </c>
      <c r="G250" s="22"/>
      <c r="H250" s="22"/>
      <c r="I250" s="20"/>
      <c r="J250" s="20"/>
      <c r="K250" s="20"/>
      <c r="L250" s="20"/>
      <c r="M250" s="20"/>
      <c r="N250" s="20"/>
      <c r="O250" s="56" t="str">
        <f t="shared" ref="O250:O272" si="25">B250</f>
        <v>08027</v>
      </c>
      <c r="P250" s="18" t="str">
        <f t="shared" si="24"/>
        <v>นางสาวณัฐณิชา ธาดาชัยพงศธร</v>
      </c>
      <c r="Q250" s="56" t="s">
        <v>124</v>
      </c>
    </row>
    <row r="251" spans="1:44">
      <c r="A251" s="29">
        <v>3</v>
      </c>
      <c r="B251" s="16" t="s">
        <v>1271</v>
      </c>
      <c r="C251" s="70" t="s">
        <v>141</v>
      </c>
      <c r="D251" s="26" t="s">
        <v>40</v>
      </c>
      <c r="E251" s="27" t="s">
        <v>1272</v>
      </c>
      <c r="F251" s="77">
        <v>8</v>
      </c>
      <c r="G251" s="20"/>
      <c r="H251" s="20"/>
      <c r="I251" s="20"/>
      <c r="J251" s="20"/>
      <c r="K251" s="20"/>
      <c r="L251" s="20"/>
      <c r="M251" s="20"/>
      <c r="N251" s="20"/>
      <c r="O251" s="56" t="str">
        <f t="shared" si="25"/>
        <v>08028</v>
      </c>
      <c r="P251" s="18" t="str">
        <f t="shared" si="24"/>
        <v>นางสาวนันท์นภัส คลอดเพ็ง</v>
      </c>
      <c r="Q251" s="56" t="s">
        <v>124</v>
      </c>
    </row>
    <row r="252" spans="1:44">
      <c r="A252" s="29">
        <v>4</v>
      </c>
      <c r="B252" s="16" t="s">
        <v>1273</v>
      </c>
      <c r="C252" s="70" t="s">
        <v>141</v>
      </c>
      <c r="D252" s="26" t="s">
        <v>1274</v>
      </c>
      <c r="E252" s="27" t="s">
        <v>99</v>
      </c>
      <c r="F252" s="77">
        <v>8</v>
      </c>
      <c r="G252" s="20"/>
      <c r="H252" s="20"/>
      <c r="I252" s="20"/>
      <c r="J252" s="20"/>
      <c r="K252" s="20"/>
      <c r="L252" s="20"/>
      <c r="M252" s="20"/>
      <c r="N252" s="20"/>
      <c r="O252" s="56" t="str">
        <f t="shared" si="25"/>
        <v>08029</v>
      </c>
      <c r="P252" s="18" t="str">
        <f t="shared" si="24"/>
        <v>นางสาวปวรา วิสุทธิรัตนมณี</v>
      </c>
      <c r="Q252" s="56" t="s">
        <v>124</v>
      </c>
    </row>
    <row r="253" spans="1:44">
      <c r="A253" s="29">
        <v>5</v>
      </c>
      <c r="B253" s="16" t="s">
        <v>1275</v>
      </c>
      <c r="C253" s="70" t="s">
        <v>141</v>
      </c>
      <c r="D253" s="26" t="s">
        <v>1276</v>
      </c>
      <c r="E253" s="27" t="s">
        <v>1277</v>
      </c>
      <c r="F253" s="77">
        <v>8</v>
      </c>
      <c r="G253" s="22"/>
      <c r="H253" s="22"/>
      <c r="I253" s="20"/>
      <c r="J253" s="20"/>
      <c r="K253" s="20"/>
      <c r="L253" s="20"/>
      <c r="M253" s="20"/>
      <c r="N253" s="20"/>
      <c r="O253" s="56" t="str">
        <f t="shared" si="25"/>
        <v>08030</v>
      </c>
      <c r="P253" s="18" t="str">
        <f t="shared" si="24"/>
        <v>นางสาวพิชญ์สินี สมศิริกุล</v>
      </c>
      <c r="Q253" s="56" t="s">
        <v>124</v>
      </c>
    </row>
    <row r="254" spans="1:44" s="18" customFormat="1">
      <c r="A254" s="29">
        <v>6</v>
      </c>
      <c r="B254" s="16" t="s">
        <v>1278</v>
      </c>
      <c r="C254" s="70" t="s">
        <v>141</v>
      </c>
      <c r="D254" s="26" t="s">
        <v>1279</v>
      </c>
      <c r="E254" s="27" t="s">
        <v>1280</v>
      </c>
      <c r="F254" s="77">
        <v>8</v>
      </c>
      <c r="G254" s="20"/>
      <c r="H254" s="20"/>
      <c r="I254" s="20"/>
      <c r="J254" s="20"/>
      <c r="K254" s="20"/>
      <c r="L254" s="20"/>
      <c r="M254" s="20"/>
      <c r="N254" s="20"/>
      <c r="O254" s="56" t="str">
        <f t="shared" si="25"/>
        <v>08031</v>
      </c>
      <c r="P254" s="18" t="str">
        <f t="shared" si="24"/>
        <v>นางสาวรตา อุตตะมะ</v>
      </c>
      <c r="Q254" s="56" t="s">
        <v>124</v>
      </c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</row>
    <row r="255" spans="1:44" s="18" customFormat="1">
      <c r="A255" s="29">
        <v>7</v>
      </c>
      <c r="B255" s="16" t="s">
        <v>1281</v>
      </c>
      <c r="C255" s="70" t="s">
        <v>141</v>
      </c>
      <c r="D255" s="26" t="s">
        <v>1282</v>
      </c>
      <c r="E255" s="27" t="s">
        <v>1283</v>
      </c>
      <c r="F255" s="77">
        <v>8</v>
      </c>
      <c r="G255" s="20"/>
      <c r="H255" s="20"/>
      <c r="I255" s="20"/>
      <c r="J255" s="20"/>
      <c r="K255" s="20"/>
      <c r="L255" s="20"/>
      <c r="M255" s="20"/>
      <c r="N255" s="20"/>
      <c r="O255" s="56" t="str">
        <f t="shared" si="25"/>
        <v>08032</v>
      </c>
      <c r="P255" s="18" t="str">
        <f t="shared" si="24"/>
        <v>นางสาวสิรีญณาฐ โก</v>
      </c>
      <c r="Q255" s="56" t="s">
        <v>124</v>
      </c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</row>
    <row r="256" spans="1:44" s="18" customFormat="1">
      <c r="A256" s="29">
        <v>8</v>
      </c>
      <c r="B256" s="16" t="s">
        <v>1284</v>
      </c>
      <c r="C256" s="70" t="s">
        <v>6</v>
      </c>
      <c r="D256" s="26" t="s">
        <v>1285</v>
      </c>
      <c r="E256" s="27" t="s">
        <v>1286</v>
      </c>
      <c r="F256" s="77">
        <v>8</v>
      </c>
      <c r="G256" s="20"/>
      <c r="H256" s="20"/>
      <c r="I256" s="20"/>
      <c r="J256" s="20"/>
      <c r="K256" s="20"/>
      <c r="L256" s="20"/>
      <c r="M256" s="20"/>
      <c r="N256" s="20"/>
      <c r="O256" s="56" t="str">
        <f t="shared" si="25"/>
        <v>08033</v>
      </c>
      <c r="P256" s="18" t="str">
        <f t="shared" si="24"/>
        <v>นายชณัฐปกรณ์ สิรินทรโสภณ</v>
      </c>
      <c r="Q256" s="56" t="s">
        <v>124</v>
      </c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</row>
    <row r="257" spans="1:44" s="18" customFormat="1">
      <c r="A257" s="29">
        <v>9</v>
      </c>
      <c r="B257" s="16" t="s">
        <v>1287</v>
      </c>
      <c r="C257" s="70" t="s">
        <v>6</v>
      </c>
      <c r="D257" s="31" t="s">
        <v>1288</v>
      </c>
      <c r="E257" s="27" t="s">
        <v>68</v>
      </c>
      <c r="F257" s="77">
        <v>8</v>
      </c>
      <c r="G257" s="20"/>
      <c r="H257" s="20"/>
      <c r="I257" s="20"/>
      <c r="J257" s="20"/>
      <c r="K257" s="20"/>
      <c r="L257" s="20"/>
      <c r="M257" s="20"/>
      <c r="N257" s="20"/>
      <c r="O257" s="56" t="str">
        <f t="shared" si="25"/>
        <v>08034</v>
      </c>
      <c r="P257" s="18" t="str">
        <f t="shared" si="24"/>
        <v>นายชินาธิป เชี่ยวชาญวัฒนา</v>
      </c>
      <c r="Q257" s="56" t="s">
        <v>124</v>
      </c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</row>
    <row r="258" spans="1:44" s="18" customFormat="1">
      <c r="A258" s="29">
        <v>10</v>
      </c>
      <c r="B258" s="16" t="s">
        <v>1289</v>
      </c>
      <c r="C258" s="70" t="s">
        <v>6</v>
      </c>
      <c r="D258" s="31" t="s">
        <v>1290</v>
      </c>
      <c r="E258" s="27" t="s">
        <v>1291</v>
      </c>
      <c r="F258" s="77">
        <v>8</v>
      </c>
      <c r="G258" s="20"/>
      <c r="H258" s="20"/>
      <c r="I258" s="20"/>
      <c r="J258" s="20"/>
      <c r="K258" s="20"/>
      <c r="L258" s="20"/>
      <c r="M258" s="20"/>
      <c r="N258" s="20"/>
      <c r="O258" s="56" t="str">
        <f t="shared" si="25"/>
        <v>08035</v>
      </c>
      <c r="P258" s="18" t="str">
        <f t="shared" si="24"/>
        <v>นายฐิติภูมิ โกมุทานุสรณ์</v>
      </c>
      <c r="Q258" s="56" t="s">
        <v>124</v>
      </c>
      <c r="R258" s="30"/>
      <c r="S258" s="30"/>
      <c r="T258" s="30"/>
      <c r="U258" s="30"/>
      <c r="V258" s="30"/>
      <c r="W258" s="30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</row>
    <row r="259" spans="1:44" s="18" customFormat="1">
      <c r="A259" s="29">
        <v>11</v>
      </c>
      <c r="B259" s="16" t="s">
        <v>1292</v>
      </c>
      <c r="C259" s="70" t="s">
        <v>6</v>
      </c>
      <c r="D259" s="26" t="s">
        <v>72</v>
      </c>
      <c r="E259" s="27" t="s">
        <v>1293</v>
      </c>
      <c r="F259" s="77">
        <v>8</v>
      </c>
      <c r="G259" s="20"/>
      <c r="H259" s="20"/>
      <c r="I259" s="20"/>
      <c r="J259" s="20"/>
      <c r="K259" s="20"/>
      <c r="L259" s="20"/>
      <c r="M259" s="20"/>
      <c r="N259" s="20"/>
      <c r="O259" s="56" t="str">
        <f t="shared" si="25"/>
        <v>08036</v>
      </c>
      <c r="P259" s="18" t="str">
        <f t="shared" si="24"/>
        <v>นายณภัทร ธารไทรทอง</v>
      </c>
      <c r="Q259" s="56" t="s">
        <v>124</v>
      </c>
      <c r="R259" s="30"/>
      <c r="S259" s="30"/>
      <c r="T259" s="30"/>
      <c r="U259" s="30"/>
      <c r="V259" s="30"/>
      <c r="W259" s="30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</row>
    <row r="260" spans="1:44" s="18" customFormat="1">
      <c r="A260" s="29">
        <v>12</v>
      </c>
      <c r="B260" s="16" t="s">
        <v>1294</v>
      </c>
      <c r="C260" s="70" t="s">
        <v>6</v>
      </c>
      <c r="D260" s="26" t="s">
        <v>1295</v>
      </c>
      <c r="E260" s="27" t="s">
        <v>1296</v>
      </c>
      <c r="F260" s="77">
        <v>8</v>
      </c>
      <c r="G260" s="20"/>
      <c r="H260" s="20"/>
      <c r="I260" s="20"/>
      <c r="J260" s="20"/>
      <c r="K260" s="20"/>
      <c r="L260" s="20"/>
      <c r="M260" s="20"/>
      <c r="N260" s="20"/>
      <c r="O260" s="56" t="str">
        <f t="shared" si="25"/>
        <v>08037</v>
      </c>
      <c r="P260" s="18" t="str">
        <f t="shared" si="24"/>
        <v>นายทรงโปรด อ่องศรี</v>
      </c>
      <c r="Q260" s="56" t="s">
        <v>124</v>
      </c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</row>
    <row r="261" spans="1:44" s="18" customFormat="1">
      <c r="A261" s="29">
        <v>13</v>
      </c>
      <c r="B261" s="16" t="s">
        <v>1297</v>
      </c>
      <c r="C261" s="70" t="s">
        <v>6</v>
      </c>
      <c r="D261" s="26" t="s">
        <v>1298</v>
      </c>
      <c r="E261" s="27" t="s">
        <v>1299</v>
      </c>
      <c r="F261" s="77">
        <v>8</v>
      </c>
      <c r="G261" s="20"/>
      <c r="H261" s="20"/>
      <c r="I261" s="20"/>
      <c r="J261" s="20"/>
      <c r="K261" s="20"/>
      <c r="L261" s="20"/>
      <c r="M261" s="20"/>
      <c r="N261" s="20"/>
      <c r="O261" s="56" t="str">
        <f t="shared" si="25"/>
        <v>08038</v>
      </c>
      <c r="P261" s="18" t="str">
        <f t="shared" si="24"/>
        <v>นายธนวิชญ์ แสบงบาลเจริญชัย</v>
      </c>
      <c r="Q261" s="56" t="s">
        <v>124</v>
      </c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</row>
    <row r="262" spans="1:44" s="18" customFormat="1">
      <c r="A262" s="29">
        <v>14</v>
      </c>
      <c r="B262" s="16" t="s">
        <v>1300</v>
      </c>
      <c r="C262" s="70" t="s">
        <v>6</v>
      </c>
      <c r="D262" s="26" t="s">
        <v>1301</v>
      </c>
      <c r="E262" s="27" t="s">
        <v>1302</v>
      </c>
      <c r="F262" s="77">
        <v>8</v>
      </c>
      <c r="G262" s="20"/>
      <c r="H262" s="20"/>
      <c r="I262" s="20"/>
      <c r="J262" s="20"/>
      <c r="K262" s="20"/>
      <c r="L262" s="20"/>
      <c r="M262" s="20"/>
      <c r="N262" s="20"/>
      <c r="O262" s="56" t="str">
        <f t="shared" si="25"/>
        <v>08039</v>
      </c>
      <c r="P262" s="18" t="str">
        <f t="shared" si="24"/>
        <v>นายธนัช อำไพพิสุทธิ์สกุล</v>
      </c>
      <c r="Q262" s="56" t="s">
        <v>124</v>
      </c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</row>
    <row r="263" spans="1:44" s="18" customFormat="1">
      <c r="A263" s="29">
        <v>15</v>
      </c>
      <c r="B263" s="16" t="s">
        <v>1303</v>
      </c>
      <c r="C263" s="70" t="s">
        <v>6</v>
      </c>
      <c r="D263" s="26" t="s">
        <v>1301</v>
      </c>
      <c r="E263" s="27" t="s">
        <v>1304</v>
      </c>
      <c r="F263" s="77">
        <v>8</v>
      </c>
      <c r="G263" s="20"/>
      <c r="H263" s="20"/>
      <c r="I263" s="20"/>
      <c r="J263" s="20"/>
      <c r="K263" s="20"/>
      <c r="L263" s="20"/>
      <c r="M263" s="20"/>
      <c r="N263" s="20"/>
      <c r="O263" s="56" t="str">
        <f t="shared" si="25"/>
        <v>08040</v>
      </c>
      <c r="P263" s="18" t="str">
        <f t="shared" si="24"/>
        <v>นายธนัช แซ่หลี</v>
      </c>
      <c r="Q263" s="56" t="s">
        <v>124</v>
      </c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</row>
    <row r="264" spans="1:44" s="18" customFormat="1">
      <c r="A264" s="29">
        <v>16</v>
      </c>
      <c r="B264" s="16" t="s">
        <v>1305</v>
      </c>
      <c r="C264" s="70" t="s">
        <v>6</v>
      </c>
      <c r="D264" s="26" t="s">
        <v>54</v>
      </c>
      <c r="E264" s="27" t="s">
        <v>1306</v>
      </c>
      <c r="F264" s="77">
        <v>8</v>
      </c>
      <c r="G264" s="20"/>
      <c r="H264" s="20"/>
      <c r="I264" s="22"/>
      <c r="J264" s="20"/>
      <c r="K264" s="20"/>
      <c r="L264" s="20"/>
      <c r="M264" s="20"/>
      <c r="N264" s="20"/>
      <c r="O264" s="56" t="str">
        <f t="shared" si="25"/>
        <v>08041</v>
      </c>
      <c r="P264" s="18" t="str">
        <f t="shared" si="24"/>
        <v>นายธีร์ธวัช แย้มวงษ์</v>
      </c>
      <c r="Q264" s="56" t="s">
        <v>124</v>
      </c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</row>
    <row r="265" spans="1:44" s="18" customFormat="1">
      <c r="A265" s="29">
        <v>17</v>
      </c>
      <c r="B265" s="16" t="s">
        <v>1307</v>
      </c>
      <c r="C265" s="70" t="s">
        <v>6</v>
      </c>
      <c r="D265" s="26" t="s">
        <v>1308</v>
      </c>
      <c r="E265" s="27" t="s">
        <v>1309</v>
      </c>
      <c r="F265" s="77">
        <v>8</v>
      </c>
      <c r="G265" s="20"/>
      <c r="H265" s="20"/>
      <c r="I265" s="20"/>
      <c r="J265" s="20"/>
      <c r="K265" s="20"/>
      <c r="L265" s="20"/>
      <c r="M265" s="20"/>
      <c r="N265" s="20"/>
      <c r="O265" s="56" t="str">
        <f t="shared" si="25"/>
        <v>08042</v>
      </c>
      <c r="P265" s="18" t="str">
        <f t="shared" si="24"/>
        <v>นายนราวิชญ์ มีคุณ</v>
      </c>
      <c r="Q265" s="56" t="s">
        <v>124</v>
      </c>
      <c r="R265" s="30"/>
      <c r="S265" s="30"/>
      <c r="T265" s="30"/>
      <c r="U265" s="30"/>
      <c r="V265" s="30"/>
      <c r="W265" s="30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1:44" s="18" customFormat="1">
      <c r="A266" s="29">
        <v>18</v>
      </c>
      <c r="B266" s="16" t="s">
        <v>1310</v>
      </c>
      <c r="C266" s="70" t="s">
        <v>6</v>
      </c>
      <c r="D266" s="26" t="s">
        <v>26</v>
      </c>
      <c r="E266" s="27" t="s">
        <v>1019</v>
      </c>
      <c r="F266" s="77">
        <v>8</v>
      </c>
      <c r="G266" s="20"/>
      <c r="H266" s="20"/>
      <c r="I266" s="20"/>
      <c r="J266" s="20"/>
      <c r="K266" s="20"/>
      <c r="L266" s="20"/>
      <c r="M266" s="20"/>
      <c r="N266" s="20"/>
      <c r="O266" s="56" t="str">
        <f t="shared" si="25"/>
        <v>08043</v>
      </c>
      <c r="P266" s="18" t="str">
        <f t="shared" si="24"/>
        <v>นายภาคิน ลีไตรรงค์</v>
      </c>
      <c r="Q266" s="56" t="s">
        <v>124</v>
      </c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1:44" s="18" customFormat="1">
      <c r="A267" s="29">
        <v>19</v>
      </c>
      <c r="B267" s="16" t="s">
        <v>1311</v>
      </c>
      <c r="C267" s="70" t="s">
        <v>6</v>
      </c>
      <c r="D267" s="31" t="s">
        <v>1312</v>
      </c>
      <c r="E267" s="35" t="s">
        <v>1313</v>
      </c>
      <c r="F267" s="77">
        <v>8</v>
      </c>
      <c r="G267" s="20"/>
      <c r="H267" s="20"/>
      <c r="I267" s="20"/>
      <c r="J267" s="20"/>
      <c r="K267" s="20"/>
      <c r="L267" s="20"/>
      <c r="M267" s="20"/>
      <c r="N267" s="20"/>
      <c r="O267" s="56" t="str">
        <f t="shared" si="25"/>
        <v>08044</v>
      </c>
      <c r="P267" s="18" t="str">
        <f t="shared" si="24"/>
        <v>นายภาวิต แก้วนุรัชดาสร</v>
      </c>
      <c r="Q267" s="56" t="s">
        <v>124</v>
      </c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1:44" s="18" customFormat="1">
      <c r="A268" s="29">
        <v>20</v>
      </c>
      <c r="B268" s="16" t="s">
        <v>1314</v>
      </c>
      <c r="C268" s="71" t="s">
        <v>6</v>
      </c>
      <c r="D268" s="26" t="s">
        <v>1315</v>
      </c>
      <c r="E268" s="27" t="s">
        <v>1316</v>
      </c>
      <c r="F268" s="77">
        <v>8</v>
      </c>
      <c r="G268" s="20"/>
      <c r="H268" s="20"/>
      <c r="I268" s="20"/>
      <c r="J268" s="20"/>
      <c r="K268" s="20"/>
      <c r="L268" s="20"/>
      <c r="M268" s="20"/>
      <c r="N268" s="20"/>
      <c r="O268" s="56" t="str">
        <f t="shared" si="25"/>
        <v>08045</v>
      </c>
      <c r="P268" s="18" t="str">
        <f t="shared" si="24"/>
        <v>นายภาสวี ตรีราภี</v>
      </c>
      <c r="Q268" s="56" t="s">
        <v>124</v>
      </c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1:44" s="18" customFormat="1">
      <c r="A269" s="29">
        <v>21</v>
      </c>
      <c r="B269" s="16" t="s">
        <v>1317</v>
      </c>
      <c r="C269" s="70" t="s">
        <v>6</v>
      </c>
      <c r="D269" s="26" t="s">
        <v>1318</v>
      </c>
      <c r="E269" s="27" t="s">
        <v>1319</v>
      </c>
      <c r="F269" s="77">
        <v>8</v>
      </c>
      <c r="G269" s="20"/>
      <c r="H269" s="20"/>
      <c r="I269" s="20"/>
      <c r="J269" s="20"/>
      <c r="K269" s="20"/>
      <c r="L269" s="20"/>
      <c r="M269" s="20"/>
      <c r="N269" s="20"/>
      <c r="O269" s="56" t="str">
        <f t="shared" si="25"/>
        <v>08046</v>
      </c>
      <c r="P269" s="18" t="str">
        <f t="shared" si="24"/>
        <v>นายมหาสมุฏ พุฒทอง</v>
      </c>
      <c r="Q269" s="56" t="s">
        <v>124</v>
      </c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1:44">
      <c r="A270" s="29">
        <v>22</v>
      </c>
      <c r="B270" s="16" t="s">
        <v>1320</v>
      </c>
      <c r="C270" s="70" t="s">
        <v>6</v>
      </c>
      <c r="D270" s="26" t="s">
        <v>1321</v>
      </c>
      <c r="E270" s="27" t="s">
        <v>1322</v>
      </c>
      <c r="F270" s="77">
        <v>8</v>
      </c>
      <c r="G270" s="20"/>
      <c r="H270" s="20"/>
      <c r="I270" s="20"/>
      <c r="J270" s="20"/>
      <c r="K270" s="20"/>
      <c r="L270" s="20"/>
      <c r="M270" s="20"/>
      <c r="N270" s="20"/>
      <c r="O270" s="56" t="str">
        <f t="shared" si="25"/>
        <v>08047</v>
      </c>
      <c r="P270" s="18" t="str">
        <f t="shared" si="24"/>
        <v>นายลภัส พรธนมนตรี</v>
      </c>
      <c r="Q270" s="56" t="s">
        <v>124</v>
      </c>
    </row>
    <row r="271" spans="1:44">
      <c r="A271" s="29">
        <v>23</v>
      </c>
      <c r="B271" s="16" t="s">
        <v>1323</v>
      </c>
      <c r="C271" s="70" t="s">
        <v>6</v>
      </c>
      <c r="D271" s="26" t="s">
        <v>1324</v>
      </c>
      <c r="E271" s="27" t="s">
        <v>52</v>
      </c>
      <c r="F271" s="77">
        <v>8</v>
      </c>
      <c r="G271" s="20"/>
      <c r="H271" s="20"/>
      <c r="I271" s="20"/>
      <c r="J271" s="20"/>
      <c r="K271" s="20"/>
      <c r="L271" s="20"/>
      <c r="M271" s="20"/>
      <c r="N271" s="20"/>
      <c r="O271" s="56" t="str">
        <f t="shared" si="25"/>
        <v>08048</v>
      </c>
      <c r="P271" s="18" t="str">
        <f t="shared" si="24"/>
        <v>นายวิษณุพร พรหมสิรินิมิต</v>
      </c>
      <c r="Q271" s="56" t="s">
        <v>124</v>
      </c>
    </row>
    <row r="272" spans="1:44">
      <c r="A272" s="29">
        <v>24</v>
      </c>
      <c r="B272" s="16" t="s">
        <v>1325</v>
      </c>
      <c r="C272" s="71" t="s">
        <v>6</v>
      </c>
      <c r="D272" s="31" t="s">
        <v>1326</v>
      </c>
      <c r="E272" s="35" t="s">
        <v>1327</v>
      </c>
      <c r="F272" s="77">
        <v>8</v>
      </c>
      <c r="G272" s="20"/>
      <c r="H272" s="20"/>
      <c r="I272" s="20"/>
      <c r="J272" s="20"/>
      <c r="K272" s="20"/>
      <c r="L272" s="20"/>
      <c r="M272" s="20"/>
      <c r="N272" s="20"/>
      <c r="O272" s="56" t="str">
        <f t="shared" si="25"/>
        <v>08049</v>
      </c>
      <c r="P272" s="18" t="str">
        <f t="shared" si="24"/>
        <v>นายศุภกร  แย้มหลั่งทรัพย์</v>
      </c>
      <c r="Q272" s="56" t="s">
        <v>124</v>
      </c>
    </row>
    <row r="273" spans="1:36">
      <c r="O273" s="56"/>
      <c r="P273" s="18" t="str">
        <f t="shared" si="24"/>
        <v xml:space="preserve"> </v>
      </c>
    </row>
    <row r="274" spans="1:36">
      <c r="B274" s="24" t="s">
        <v>12</v>
      </c>
      <c r="C274" s="6">
        <f>COUNTIF($C$249:$C$272,"ด.ญ.")+COUNTIF($C$249:$C$272,"นางสาว")</f>
        <v>7</v>
      </c>
      <c r="D274" s="25" t="s">
        <v>13</v>
      </c>
      <c r="O274" s="56"/>
      <c r="P274" s="18"/>
    </row>
    <row r="275" spans="1:36">
      <c r="B275" s="24" t="s">
        <v>14</v>
      </c>
      <c r="C275" s="6">
        <f>COUNTIF($C$249:$C$272,"ด.ช.")+COUNTIF($C$249:$C$272,"นาย")</f>
        <v>17</v>
      </c>
      <c r="D275" s="25" t="s">
        <v>13</v>
      </c>
      <c r="O275" s="56"/>
      <c r="P275" s="18"/>
    </row>
    <row r="276" spans="1:36">
      <c r="B276" s="24" t="s">
        <v>15</v>
      </c>
      <c r="C276" s="6">
        <f>C274+C275</f>
        <v>24</v>
      </c>
      <c r="D276" s="25" t="s">
        <v>13</v>
      </c>
      <c r="O276" s="56"/>
      <c r="P276" s="18"/>
    </row>
    <row r="277" spans="1:36">
      <c r="K277" s="141" t="s">
        <v>2277</v>
      </c>
      <c r="L277" s="142"/>
      <c r="M277" s="142"/>
      <c r="N277" s="92"/>
      <c r="O277" s="56"/>
      <c r="P277" s="18" t="str">
        <f>C277&amp;D277&amp;" "&amp;E277</f>
        <v xml:space="preserve"> </v>
      </c>
    </row>
    <row r="278" spans="1:36">
      <c r="O278" s="56"/>
      <c r="P278" s="18" t="str">
        <f>C278&amp;D278&amp;" "&amp;E278</f>
        <v xml:space="preserve"> </v>
      </c>
    </row>
    <row r="279" spans="1:36" ht="26.25">
      <c r="B279" s="2"/>
      <c r="C279" s="146" t="s">
        <v>0</v>
      </c>
      <c r="D279" s="146"/>
      <c r="E279" s="146"/>
      <c r="F279" s="146"/>
      <c r="G279" s="146"/>
      <c r="H279" s="146"/>
      <c r="I279" s="146"/>
      <c r="J279" s="146"/>
      <c r="K279" s="146"/>
      <c r="O279" s="56"/>
      <c r="P279" s="18"/>
    </row>
    <row r="280" spans="1:36" ht="24" customHeight="1">
      <c r="B280" s="5"/>
      <c r="C280" s="145" t="s">
        <v>1514</v>
      </c>
      <c r="D280" s="145"/>
      <c r="E280" s="145"/>
      <c r="F280" s="145"/>
      <c r="G280" s="145"/>
      <c r="H280" s="145"/>
      <c r="I280" s="145"/>
      <c r="J280" s="145"/>
      <c r="K280" s="145"/>
      <c r="O280" s="56"/>
      <c r="P280" s="18"/>
    </row>
    <row r="281" spans="1:36" ht="24" customHeight="1">
      <c r="A281" s="137" t="s">
        <v>1</v>
      </c>
      <c r="B281" s="137"/>
      <c r="C281" s="48" t="s">
        <v>1461</v>
      </c>
      <c r="F281" s="143" t="s">
        <v>1553</v>
      </c>
      <c r="G281" s="143"/>
      <c r="H281" s="143"/>
      <c r="I281" s="143"/>
      <c r="J281" s="143"/>
      <c r="K281" s="143"/>
      <c r="L281" s="143"/>
      <c r="M281" s="143"/>
      <c r="N281" s="143"/>
      <c r="O281" s="56"/>
      <c r="P281" s="18"/>
    </row>
    <row r="282" spans="1:36">
      <c r="A282" s="7"/>
      <c r="B282" s="8"/>
      <c r="C282" s="48" t="s">
        <v>1462</v>
      </c>
      <c r="F282" s="75"/>
      <c r="G282" s="10"/>
      <c r="H282" s="10"/>
      <c r="I282" s="10"/>
      <c r="J282" s="10"/>
      <c r="K282" s="11"/>
      <c r="L282" s="11"/>
      <c r="M282" s="10"/>
      <c r="N282" s="10"/>
      <c r="O282" s="56"/>
      <c r="P282" s="18"/>
    </row>
    <row r="283" spans="1:36">
      <c r="A283" s="12" t="s">
        <v>2</v>
      </c>
      <c r="B283" s="106" t="s">
        <v>3</v>
      </c>
      <c r="C283" s="138" t="s">
        <v>4</v>
      </c>
      <c r="D283" s="139"/>
      <c r="E283" s="140"/>
      <c r="F283" s="76"/>
      <c r="G283" s="14"/>
      <c r="H283" s="14"/>
      <c r="I283" s="14"/>
      <c r="J283" s="14"/>
      <c r="K283" s="14"/>
      <c r="L283" s="14"/>
      <c r="M283" s="14"/>
      <c r="N283" s="14"/>
      <c r="O283" s="56"/>
      <c r="AF283" s="123"/>
      <c r="AG283" s="95"/>
      <c r="AH283" s="94"/>
      <c r="AI283" s="96"/>
    </row>
    <row r="284" spans="1:36">
      <c r="A284" s="29">
        <v>1</v>
      </c>
      <c r="B284" s="16" t="s">
        <v>685</v>
      </c>
      <c r="C284" s="71" t="s">
        <v>141</v>
      </c>
      <c r="D284" s="31" t="s">
        <v>1473</v>
      </c>
      <c r="E284" s="35" t="s">
        <v>351</v>
      </c>
      <c r="F284" s="111"/>
      <c r="G284" s="117"/>
      <c r="H284" s="112"/>
      <c r="I284" s="112"/>
      <c r="J284" s="112"/>
      <c r="K284" s="112"/>
      <c r="L284" s="112"/>
      <c r="M284" s="112"/>
      <c r="N284" s="112"/>
      <c r="O284" s="57" t="str">
        <f>B284</f>
        <v>07742</v>
      </c>
      <c r="P284" s="18" t="str">
        <f>C284&amp;D284&amp;" "&amp;E284</f>
        <v>นางสาวณฐพรรณอร  เกียรติดิลกรัฐ</v>
      </c>
      <c r="Q284" s="56" t="s">
        <v>125</v>
      </c>
      <c r="R284" s="96"/>
      <c r="S284" s="96" t="s">
        <v>2283</v>
      </c>
      <c r="T284" s="96"/>
      <c r="U284" s="96"/>
      <c r="V284" s="96"/>
      <c r="W284" s="96"/>
      <c r="X284" s="95"/>
      <c r="Y284" s="96"/>
      <c r="AG284" s="101"/>
      <c r="AH284" s="95"/>
      <c r="AI284" s="94"/>
      <c r="AJ284" s="96"/>
    </row>
    <row r="285" spans="1:36">
      <c r="A285" s="29">
        <v>2</v>
      </c>
      <c r="B285" s="16" t="s">
        <v>1328</v>
      </c>
      <c r="C285" s="71" t="s">
        <v>141</v>
      </c>
      <c r="D285" s="31" t="s">
        <v>103</v>
      </c>
      <c r="E285" s="35" t="s">
        <v>1329</v>
      </c>
      <c r="F285" s="77">
        <v>9</v>
      </c>
      <c r="G285" s="20"/>
      <c r="H285" s="20"/>
      <c r="I285" s="61"/>
      <c r="J285" s="61"/>
      <c r="K285" s="61"/>
      <c r="L285" s="61"/>
      <c r="M285" s="61"/>
      <c r="N285" s="61"/>
      <c r="O285" s="56" t="str">
        <f>B285</f>
        <v>08050</v>
      </c>
      <c r="P285" s="18" t="str">
        <f t="shared" ref="P285:P307" si="26">C285&amp;D285&amp;" "&amp;E285</f>
        <v>นางสาวกัญญาวีร์ อ้วนไตร</v>
      </c>
      <c r="Q285" s="56" t="s">
        <v>125</v>
      </c>
    </row>
    <row r="286" spans="1:36">
      <c r="A286" s="29">
        <v>3</v>
      </c>
      <c r="B286" s="16" t="s">
        <v>1330</v>
      </c>
      <c r="C286" s="71" t="s">
        <v>141</v>
      </c>
      <c r="D286" s="31" t="s">
        <v>1331</v>
      </c>
      <c r="E286" s="35" t="s">
        <v>1332</v>
      </c>
      <c r="F286" s="77">
        <v>9</v>
      </c>
      <c r="G286" s="20"/>
      <c r="H286" s="20"/>
      <c r="I286" s="20"/>
      <c r="J286" s="20"/>
      <c r="K286" s="20"/>
      <c r="L286" s="20"/>
      <c r="M286" s="20"/>
      <c r="N286" s="20"/>
      <c r="O286" s="56" t="str">
        <f t="shared" ref="O286:O307" si="27">B286</f>
        <v>08051</v>
      </c>
      <c r="P286" s="18" t="str">
        <f t="shared" si="26"/>
        <v>นางสาวกิติญาดา ลิมเรืองรอง</v>
      </c>
      <c r="Q286" s="56" t="s">
        <v>125</v>
      </c>
    </row>
    <row r="287" spans="1:36">
      <c r="A287" s="113">
        <v>4</v>
      </c>
      <c r="B287" s="16" t="s">
        <v>1333</v>
      </c>
      <c r="C287" s="71" t="s">
        <v>141</v>
      </c>
      <c r="D287" s="31" t="s">
        <v>1334</v>
      </c>
      <c r="E287" s="35" t="s">
        <v>1335</v>
      </c>
      <c r="F287" s="77">
        <v>9</v>
      </c>
      <c r="G287" s="20"/>
      <c r="H287" s="20"/>
      <c r="I287" s="20"/>
      <c r="J287" s="20"/>
      <c r="K287" s="20"/>
      <c r="L287" s="20"/>
      <c r="M287" s="20"/>
      <c r="N287" s="20"/>
      <c r="O287" s="56" t="str">
        <f t="shared" si="27"/>
        <v>08052</v>
      </c>
      <c r="P287" s="18" t="str">
        <f t="shared" si="26"/>
        <v>นางสาวชมพูนุท โสมภีร์</v>
      </c>
      <c r="Q287" s="56" t="s">
        <v>125</v>
      </c>
      <c r="R287" s="18"/>
    </row>
    <row r="288" spans="1:36">
      <c r="A288" s="29">
        <v>5</v>
      </c>
      <c r="B288" s="16" t="s">
        <v>1336</v>
      </c>
      <c r="C288" s="71" t="s">
        <v>141</v>
      </c>
      <c r="D288" s="31" t="s">
        <v>1337</v>
      </c>
      <c r="E288" s="35" t="s">
        <v>1208</v>
      </c>
      <c r="F288" s="77">
        <v>9</v>
      </c>
      <c r="G288" s="20"/>
      <c r="H288" s="20"/>
      <c r="I288" s="20"/>
      <c r="J288" s="20"/>
      <c r="K288" s="20"/>
      <c r="L288" s="20"/>
      <c r="M288" s="20"/>
      <c r="N288" s="20"/>
      <c r="O288" s="56" t="str">
        <f t="shared" si="27"/>
        <v>08053</v>
      </c>
      <c r="P288" s="18" t="str">
        <f t="shared" si="26"/>
        <v>นางสาวธันยพร ประเสริฐวชิรากุล</v>
      </c>
      <c r="Q288" s="56" t="s">
        <v>125</v>
      </c>
    </row>
    <row r="289" spans="1:31">
      <c r="A289" s="29">
        <v>6</v>
      </c>
      <c r="B289" s="16" t="s">
        <v>1338</v>
      </c>
      <c r="C289" s="71" t="s">
        <v>141</v>
      </c>
      <c r="D289" s="31" t="s">
        <v>1339</v>
      </c>
      <c r="E289" s="35" t="s">
        <v>1340</v>
      </c>
      <c r="F289" s="77">
        <v>9</v>
      </c>
      <c r="G289" s="20"/>
      <c r="H289" s="20"/>
      <c r="I289" s="20"/>
      <c r="J289" s="20"/>
      <c r="K289" s="20"/>
      <c r="L289" s="20"/>
      <c r="M289" s="20"/>
      <c r="N289" s="20"/>
      <c r="O289" s="56" t="str">
        <f t="shared" si="27"/>
        <v>08054</v>
      </c>
      <c r="P289" s="18" t="str">
        <f t="shared" si="26"/>
        <v>นางสาวธีรนาฏ กันต์พิทยา</v>
      </c>
      <c r="Q289" s="56" t="s">
        <v>125</v>
      </c>
    </row>
    <row r="290" spans="1:31">
      <c r="A290" s="29">
        <v>7</v>
      </c>
      <c r="B290" s="16" t="s">
        <v>1342</v>
      </c>
      <c r="C290" s="71" t="s">
        <v>141</v>
      </c>
      <c r="D290" s="31" t="s">
        <v>1343</v>
      </c>
      <c r="E290" s="35" t="s">
        <v>27</v>
      </c>
      <c r="F290" s="77">
        <v>9</v>
      </c>
      <c r="G290" s="20"/>
      <c r="H290" s="20"/>
      <c r="I290" s="20"/>
      <c r="J290" s="20"/>
      <c r="K290" s="20"/>
      <c r="L290" s="20"/>
      <c r="M290" s="20"/>
      <c r="N290" s="20"/>
      <c r="O290" s="109" t="str">
        <f t="shared" si="27"/>
        <v>08056</v>
      </c>
      <c r="P290" s="110" t="str">
        <f t="shared" si="26"/>
        <v>นางสาวปุลพร แสนสุข</v>
      </c>
      <c r="Q290" s="109" t="s">
        <v>125</v>
      </c>
      <c r="R290" s="127"/>
      <c r="S290" s="128" t="s">
        <v>1341</v>
      </c>
      <c r="T290" s="126" t="s">
        <v>1487</v>
      </c>
      <c r="U290" s="127" t="s">
        <v>2282</v>
      </c>
      <c r="V290" s="127"/>
    </row>
    <row r="291" spans="1:31">
      <c r="A291" s="29">
        <v>8</v>
      </c>
      <c r="B291" s="16" t="s">
        <v>1344</v>
      </c>
      <c r="C291" s="71" t="s">
        <v>141</v>
      </c>
      <c r="D291" s="31" t="s">
        <v>1345</v>
      </c>
      <c r="E291" s="35" t="s">
        <v>1346</v>
      </c>
      <c r="F291" s="77">
        <v>9</v>
      </c>
      <c r="G291" s="20"/>
      <c r="H291" s="20"/>
      <c r="I291" s="20"/>
      <c r="J291" s="20"/>
      <c r="K291" s="20"/>
      <c r="L291" s="20"/>
      <c r="M291" s="20"/>
      <c r="N291" s="20"/>
      <c r="O291" s="56" t="str">
        <f t="shared" si="27"/>
        <v>08057</v>
      </c>
      <c r="P291" s="18" t="str">
        <f t="shared" si="26"/>
        <v>นางสาวไปรยา ไมยวา พรหมบุตร</v>
      </c>
      <c r="Q291" s="56" t="s">
        <v>125</v>
      </c>
    </row>
    <row r="292" spans="1:31">
      <c r="A292" s="29">
        <v>9</v>
      </c>
      <c r="B292" s="16" t="s">
        <v>1347</v>
      </c>
      <c r="C292" s="71" t="s">
        <v>141</v>
      </c>
      <c r="D292" s="31" t="s">
        <v>1348</v>
      </c>
      <c r="E292" s="35" t="s">
        <v>1349</v>
      </c>
      <c r="F292" s="77">
        <v>9</v>
      </c>
      <c r="G292" s="20"/>
      <c r="H292" s="20"/>
      <c r="I292" s="20"/>
      <c r="J292" s="20"/>
      <c r="K292" s="20"/>
      <c r="L292" s="20"/>
      <c r="M292" s="20"/>
      <c r="N292" s="20"/>
      <c r="O292" s="56" t="str">
        <f t="shared" si="27"/>
        <v>08058</v>
      </c>
      <c r="P292" s="18" t="str">
        <f t="shared" si="26"/>
        <v>นางสาวพลอยภัสสร ถิรจิตโต</v>
      </c>
      <c r="Q292" s="56" t="s">
        <v>125</v>
      </c>
    </row>
    <row r="293" spans="1:31">
      <c r="A293" s="29">
        <v>10</v>
      </c>
      <c r="B293" s="16" t="s">
        <v>1350</v>
      </c>
      <c r="C293" s="71" t="s">
        <v>141</v>
      </c>
      <c r="D293" s="31" t="s">
        <v>92</v>
      </c>
      <c r="E293" s="35" t="s">
        <v>1351</v>
      </c>
      <c r="F293" s="77">
        <v>9</v>
      </c>
      <c r="G293" s="20"/>
      <c r="H293" s="20"/>
      <c r="I293" s="20"/>
      <c r="J293" s="20"/>
      <c r="K293" s="20"/>
      <c r="L293" s="20"/>
      <c r="M293" s="20"/>
      <c r="N293" s="20"/>
      <c r="O293" s="56" t="str">
        <f t="shared" si="27"/>
        <v>08059</v>
      </c>
      <c r="P293" s="18" t="str">
        <f t="shared" si="26"/>
        <v>นางสาวแพรฟ้า สุธีวีระขจร</v>
      </c>
      <c r="Q293" s="56" t="s">
        <v>125</v>
      </c>
    </row>
    <row r="294" spans="1:31">
      <c r="A294" s="29">
        <v>11</v>
      </c>
      <c r="B294" s="16" t="s">
        <v>1352</v>
      </c>
      <c r="C294" s="71" t="s">
        <v>141</v>
      </c>
      <c r="D294" s="31" t="s">
        <v>1353</v>
      </c>
      <c r="E294" s="35" t="s">
        <v>1354</v>
      </c>
      <c r="F294" s="77">
        <v>9</v>
      </c>
      <c r="G294" s="20"/>
      <c r="H294" s="20"/>
      <c r="I294" s="20"/>
      <c r="J294" s="20"/>
      <c r="K294" s="20"/>
      <c r="L294" s="20"/>
      <c r="M294" s="20"/>
      <c r="N294" s="20"/>
      <c r="O294" s="56" t="str">
        <f t="shared" si="27"/>
        <v>08060</v>
      </c>
      <c r="P294" s="18" t="str">
        <f t="shared" si="26"/>
        <v>นางสาวอชิรญา มานิตกุล</v>
      </c>
      <c r="Q294" s="56" t="s">
        <v>125</v>
      </c>
    </row>
    <row r="295" spans="1:31">
      <c r="A295" s="29">
        <v>12</v>
      </c>
      <c r="B295" s="16" t="s">
        <v>1355</v>
      </c>
      <c r="C295" s="71" t="s">
        <v>6</v>
      </c>
      <c r="D295" s="31" t="s">
        <v>1356</v>
      </c>
      <c r="E295" s="35" t="s">
        <v>1357</v>
      </c>
      <c r="F295" s="77">
        <v>9</v>
      </c>
      <c r="G295" s="20"/>
      <c r="H295" s="20"/>
      <c r="I295" s="20"/>
      <c r="J295" s="20"/>
      <c r="K295" s="20"/>
      <c r="L295" s="20"/>
      <c r="M295" s="20"/>
      <c r="N295" s="20"/>
      <c r="O295" s="56" t="str">
        <f t="shared" si="27"/>
        <v>08061</v>
      </c>
      <c r="P295" s="18" t="str">
        <f t="shared" si="26"/>
        <v>นายจิรัฏฐ์ สตีเฟ่น ลำเพาพงศ์</v>
      </c>
      <c r="Q295" s="56" t="s">
        <v>125</v>
      </c>
    </row>
    <row r="296" spans="1:31">
      <c r="A296" s="29">
        <v>13</v>
      </c>
      <c r="B296" s="16" t="s">
        <v>1358</v>
      </c>
      <c r="C296" s="71" t="s">
        <v>6</v>
      </c>
      <c r="D296" s="31" t="s">
        <v>1359</v>
      </c>
      <c r="E296" s="35" t="s">
        <v>1360</v>
      </c>
      <c r="F296" s="77">
        <v>9</v>
      </c>
      <c r="G296" s="20"/>
      <c r="H296" s="20"/>
      <c r="I296" s="20"/>
      <c r="J296" s="20"/>
      <c r="K296" s="20"/>
      <c r="L296" s="20"/>
      <c r="M296" s="20"/>
      <c r="N296" s="20"/>
      <c r="O296" s="56" t="str">
        <f t="shared" si="27"/>
        <v>08062</v>
      </c>
      <c r="P296" s="18" t="str">
        <f t="shared" si="26"/>
        <v>นายชัชพิมุข ลือขจร</v>
      </c>
      <c r="Q296" s="56" t="s">
        <v>125</v>
      </c>
    </row>
    <row r="297" spans="1:31">
      <c r="A297" s="29">
        <v>14</v>
      </c>
      <c r="B297" s="16" t="s">
        <v>1361</v>
      </c>
      <c r="C297" s="71" t="s">
        <v>6</v>
      </c>
      <c r="D297" s="31" t="s">
        <v>46</v>
      </c>
      <c r="E297" s="35" t="s">
        <v>1362</v>
      </c>
      <c r="F297" s="77"/>
      <c r="G297" s="20"/>
      <c r="H297" s="20"/>
      <c r="I297" s="20"/>
      <c r="J297" s="20"/>
      <c r="K297" s="20"/>
      <c r="L297" s="20"/>
      <c r="M297" s="20"/>
      <c r="N297" s="20"/>
      <c r="O297" s="56" t="str">
        <f t="shared" si="27"/>
        <v>08063</v>
      </c>
      <c r="P297" s="18" t="str">
        <f t="shared" si="26"/>
        <v>นายชานน อิทธิฤกษ์มงคล</v>
      </c>
      <c r="Q297" s="56" t="s">
        <v>125</v>
      </c>
    </row>
    <row r="298" spans="1:31">
      <c r="A298" s="29">
        <v>15</v>
      </c>
      <c r="B298" s="16" t="s">
        <v>1363</v>
      </c>
      <c r="C298" s="71" t="s">
        <v>6</v>
      </c>
      <c r="D298" s="31" t="s">
        <v>1175</v>
      </c>
      <c r="E298" s="35" t="s">
        <v>1364</v>
      </c>
      <c r="F298" s="77">
        <v>9</v>
      </c>
      <c r="G298" s="20"/>
      <c r="H298" s="20"/>
      <c r="I298" s="22"/>
      <c r="J298" s="20"/>
      <c r="K298" s="20"/>
      <c r="L298" s="20"/>
      <c r="M298" s="20"/>
      <c r="N298" s="20"/>
      <c r="O298" s="56" t="str">
        <f>B298</f>
        <v>08064</v>
      </c>
      <c r="P298" s="18" t="str">
        <f>C298&amp;D298&amp;" "&amp;E298</f>
        <v>นายชิษณุพงศ์ วราวรวรวุฒิ</v>
      </c>
      <c r="Q298" s="56" t="s">
        <v>126</v>
      </c>
      <c r="AE298" s="45"/>
    </row>
    <row r="299" spans="1:31">
      <c r="A299" s="29">
        <v>16</v>
      </c>
      <c r="B299" s="16" t="s">
        <v>1365</v>
      </c>
      <c r="C299" s="71" t="s">
        <v>6</v>
      </c>
      <c r="D299" s="31" t="s">
        <v>1366</v>
      </c>
      <c r="E299" s="35" t="s">
        <v>1367</v>
      </c>
      <c r="F299" s="77">
        <v>9</v>
      </c>
      <c r="G299" s="20"/>
      <c r="H299" s="20"/>
      <c r="I299" s="20"/>
      <c r="J299" s="20"/>
      <c r="K299" s="20"/>
      <c r="L299" s="20"/>
      <c r="M299" s="20"/>
      <c r="N299" s="20"/>
      <c r="O299" s="56" t="str">
        <f t="shared" si="27"/>
        <v>08065</v>
      </c>
      <c r="P299" s="18" t="str">
        <f t="shared" si="26"/>
        <v>นายณภัค เวชสุรียะกุล</v>
      </c>
      <c r="Q299" s="56" t="s">
        <v>125</v>
      </c>
    </row>
    <row r="300" spans="1:31">
      <c r="A300" s="29">
        <v>17</v>
      </c>
      <c r="B300" s="16" t="s">
        <v>1368</v>
      </c>
      <c r="C300" s="71" t="s">
        <v>6</v>
      </c>
      <c r="D300" s="31" t="s">
        <v>1369</v>
      </c>
      <c r="E300" s="35" t="s">
        <v>1370</v>
      </c>
      <c r="F300" s="77">
        <v>9</v>
      </c>
      <c r="G300" s="20"/>
      <c r="H300" s="20"/>
      <c r="I300" s="20"/>
      <c r="J300" s="20"/>
      <c r="K300" s="20"/>
      <c r="L300" s="20"/>
      <c r="M300" s="20"/>
      <c r="N300" s="20"/>
      <c r="O300" s="56" t="str">
        <f t="shared" si="27"/>
        <v>08066</v>
      </c>
      <c r="P300" s="18" t="str">
        <f t="shared" si="26"/>
        <v>นายณัฐภูมิ บำรุงชูเกียรติ</v>
      </c>
      <c r="Q300" s="56" t="s">
        <v>125</v>
      </c>
    </row>
    <row r="301" spans="1:31">
      <c r="A301" s="29">
        <v>18</v>
      </c>
      <c r="B301" s="16" t="s">
        <v>1371</v>
      </c>
      <c r="C301" s="71" t="s">
        <v>6</v>
      </c>
      <c r="D301" s="31" t="s">
        <v>1372</v>
      </c>
      <c r="E301" s="35" t="s">
        <v>1373</v>
      </c>
      <c r="F301" s="77">
        <v>9</v>
      </c>
      <c r="G301" s="20"/>
      <c r="H301" s="20"/>
      <c r="I301" s="20"/>
      <c r="J301" s="20"/>
      <c r="K301" s="20"/>
      <c r="L301" s="20"/>
      <c r="M301" s="20"/>
      <c r="N301" s="20"/>
      <c r="O301" s="56" t="str">
        <f t="shared" si="27"/>
        <v>08067</v>
      </c>
      <c r="P301" s="18" t="str">
        <f t="shared" si="26"/>
        <v>นายเดชาวัต เชวงมหาปีติ</v>
      </c>
      <c r="Q301" s="56" t="s">
        <v>125</v>
      </c>
    </row>
    <row r="302" spans="1:31">
      <c r="A302" s="29">
        <v>19</v>
      </c>
      <c r="B302" s="16" t="s">
        <v>1374</v>
      </c>
      <c r="C302" s="71" t="s">
        <v>6</v>
      </c>
      <c r="D302" s="31" t="s">
        <v>1375</v>
      </c>
      <c r="E302" s="35" t="s">
        <v>1376</v>
      </c>
      <c r="F302" s="77">
        <v>9</v>
      </c>
      <c r="G302" s="20"/>
      <c r="H302" s="20"/>
      <c r="I302" s="20"/>
      <c r="J302" s="20"/>
      <c r="K302" s="20"/>
      <c r="L302" s="20"/>
      <c r="M302" s="20"/>
      <c r="N302" s="20"/>
      <c r="O302" s="56" t="str">
        <f t="shared" si="27"/>
        <v>08068</v>
      </c>
      <c r="P302" s="18" t="str">
        <f t="shared" si="26"/>
        <v>นายต้นข้าว จิตรนิรัตน์</v>
      </c>
      <c r="Q302" s="56" t="s">
        <v>125</v>
      </c>
    </row>
    <row r="303" spans="1:31">
      <c r="A303" s="29">
        <v>20</v>
      </c>
      <c r="B303" s="16" t="s">
        <v>1377</v>
      </c>
      <c r="C303" s="71" t="s">
        <v>6</v>
      </c>
      <c r="D303" s="31" t="s">
        <v>1378</v>
      </c>
      <c r="E303" s="35" t="s">
        <v>1379</v>
      </c>
      <c r="F303" s="77">
        <v>9</v>
      </c>
      <c r="G303" s="20"/>
      <c r="H303" s="20"/>
      <c r="I303" s="20"/>
      <c r="J303" s="20"/>
      <c r="K303" s="20"/>
      <c r="L303" s="20"/>
      <c r="M303" s="20"/>
      <c r="N303" s="20"/>
      <c r="O303" s="56" t="str">
        <f t="shared" si="27"/>
        <v>08069</v>
      </c>
      <c r="P303" s="18" t="str">
        <f t="shared" si="26"/>
        <v>นายปาติโมกข์ สหะพล</v>
      </c>
      <c r="Q303" s="56" t="s">
        <v>125</v>
      </c>
    </row>
    <row r="304" spans="1:31">
      <c r="A304" s="29">
        <v>21</v>
      </c>
      <c r="B304" s="16" t="s">
        <v>1380</v>
      </c>
      <c r="C304" s="71" t="s">
        <v>6</v>
      </c>
      <c r="D304" s="31" t="s">
        <v>1381</v>
      </c>
      <c r="E304" s="35" t="s">
        <v>1382</v>
      </c>
      <c r="F304" s="77">
        <v>9</v>
      </c>
      <c r="G304" s="20"/>
      <c r="H304" s="20"/>
      <c r="I304" s="20"/>
      <c r="J304" s="20"/>
      <c r="K304" s="20"/>
      <c r="L304" s="20"/>
      <c r="M304" s="20"/>
      <c r="N304" s="20"/>
      <c r="O304" s="56" t="str">
        <f t="shared" si="27"/>
        <v>08070</v>
      </c>
      <c r="P304" s="18" t="str">
        <f t="shared" si="26"/>
        <v>นายโมกข์ วรรธนะโสภณ</v>
      </c>
      <c r="Q304" s="56" t="s">
        <v>125</v>
      </c>
      <c r="X304" s="46"/>
    </row>
    <row r="305" spans="1:36">
      <c r="A305" s="29">
        <v>22</v>
      </c>
      <c r="B305" s="16" t="s">
        <v>1383</v>
      </c>
      <c r="C305" s="71" t="s">
        <v>6</v>
      </c>
      <c r="D305" s="31" t="s">
        <v>1384</v>
      </c>
      <c r="E305" s="35" t="s">
        <v>1385</v>
      </c>
      <c r="F305" s="77">
        <v>9</v>
      </c>
      <c r="G305" s="20"/>
      <c r="H305" s="20"/>
      <c r="I305" s="20"/>
      <c r="J305" s="20"/>
      <c r="K305" s="20"/>
      <c r="L305" s="20"/>
      <c r="M305" s="20"/>
      <c r="N305" s="20"/>
      <c r="O305" s="56" t="str">
        <f t="shared" si="27"/>
        <v>08071</v>
      </c>
      <c r="P305" s="18" t="str">
        <f t="shared" si="26"/>
        <v>นายวชิรวิทย์ โพธิ์สุวรรณ</v>
      </c>
      <c r="Q305" s="56" t="s">
        <v>125</v>
      </c>
    </row>
    <row r="306" spans="1:36">
      <c r="A306" s="29">
        <v>23</v>
      </c>
      <c r="B306" s="16" t="s">
        <v>1386</v>
      </c>
      <c r="C306" s="71" t="s">
        <v>6</v>
      </c>
      <c r="D306" s="53" t="s">
        <v>1387</v>
      </c>
      <c r="E306" s="54" t="s">
        <v>1388</v>
      </c>
      <c r="F306" s="77">
        <v>9</v>
      </c>
      <c r="G306" s="20"/>
      <c r="H306" s="20"/>
      <c r="I306" s="20"/>
      <c r="J306" s="20"/>
      <c r="K306" s="20"/>
      <c r="L306" s="20"/>
      <c r="M306" s="20"/>
      <c r="N306" s="20"/>
      <c r="O306" s="56" t="str">
        <f t="shared" si="27"/>
        <v>08072</v>
      </c>
      <c r="P306" s="18" t="str">
        <f t="shared" si="26"/>
        <v>นายวุฒิสรรค์ ปราชญ์พยนต์</v>
      </c>
      <c r="Q306" s="56" t="s">
        <v>125</v>
      </c>
    </row>
    <row r="307" spans="1:36">
      <c r="A307" s="29">
        <v>24</v>
      </c>
      <c r="B307" s="16" t="s">
        <v>1389</v>
      </c>
      <c r="C307" s="69" t="s">
        <v>6</v>
      </c>
      <c r="D307" s="31" t="s">
        <v>1390</v>
      </c>
      <c r="E307" s="35" t="s">
        <v>1391</v>
      </c>
      <c r="F307" s="77"/>
      <c r="G307" s="20"/>
      <c r="H307" s="20"/>
      <c r="I307" s="20"/>
      <c r="J307" s="20"/>
      <c r="K307" s="20"/>
      <c r="L307" s="20"/>
      <c r="M307" s="20"/>
      <c r="N307" s="20"/>
      <c r="O307" s="56" t="str">
        <f t="shared" si="27"/>
        <v>08073</v>
      </c>
      <c r="P307" s="18" t="str">
        <f t="shared" si="26"/>
        <v>นายสุทธิภัทร จิตรแหง</v>
      </c>
      <c r="Q307" s="56" t="s">
        <v>125</v>
      </c>
    </row>
    <row r="308" spans="1:36">
      <c r="O308" s="56"/>
      <c r="P308" s="18"/>
    </row>
    <row r="309" spans="1:36">
      <c r="B309" s="24" t="s">
        <v>12</v>
      </c>
      <c r="C309" s="6">
        <f>COUNTIF($C$284:$C$307,"ด.ญ.")+COUNTIF($C$284:$C$307,"นางสาว")</f>
        <v>11</v>
      </c>
      <c r="D309" s="25" t="s">
        <v>13</v>
      </c>
      <c r="O309" s="56"/>
      <c r="P309" s="18"/>
    </row>
    <row r="310" spans="1:36">
      <c r="B310" s="24" t="s">
        <v>14</v>
      </c>
      <c r="C310" s="6">
        <f>COUNTIF($C$284:$C$307,"ด.ช.")+COUNTIF($C$284:$C$307,"นาย")</f>
        <v>13</v>
      </c>
      <c r="D310" s="25" t="s">
        <v>13</v>
      </c>
      <c r="O310" s="56"/>
      <c r="P310" s="18"/>
    </row>
    <row r="311" spans="1:36">
      <c r="B311" s="24" t="s">
        <v>15</v>
      </c>
      <c r="C311" s="6">
        <f>C309+C310</f>
        <v>24</v>
      </c>
      <c r="D311" s="25" t="s">
        <v>13</v>
      </c>
      <c r="O311" s="56"/>
      <c r="P311" s="18"/>
    </row>
    <row r="312" spans="1:36">
      <c r="K312" s="141" t="s">
        <v>2277</v>
      </c>
      <c r="L312" s="142"/>
      <c r="M312" s="142"/>
      <c r="N312" s="92"/>
      <c r="O312" s="56"/>
      <c r="P312" s="18"/>
    </row>
    <row r="313" spans="1:36">
      <c r="E313" s="48" t="s">
        <v>16</v>
      </c>
      <c r="K313" s="103"/>
      <c r="L313" s="104"/>
      <c r="M313" s="104"/>
      <c r="N313" s="92"/>
      <c r="O313" s="56"/>
      <c r="P313" s="18"/>
    </row>
    <row r="314" spans="1:36" ht="26.25">
      <c r="A314" s="47"/>
      <c r="B314" s="2"/>
      <c r="C314" s="146" t="s">
        <v>0</v>
      </c>
      <c r="D314" s="146"/>
      <c r="E314" s="146"/>
      <c r="F314" s="146"/>
      <c r="G314" s="146"/>
      <c r="H314" s="146"/>
      <c r="I314" s="146"/>
      <c r="J314" s="146"/>
      <c r="K314" s="146"/>
      <c r="O314" s="56"/>
      <c r="P314" s="18"/>
    </row>
    <row r="315" spans="1:36" ht="24" customHeight="1">
      <c r="A315" s="47"/>
      <c r="B315" s="5"/>
      <c r="C315" s="145" t="s">
        <v>1515</v>
      </c>
      <c r="D315" s="145"/>
      <c r="E315" s="145"/>
      <c r="F315" s="145"/>
      <c r="G315" s="145"/>
      <c r="H315" s="145"/>
      <c r="I315" s="145"/>
      <c r="J315" s="145"/>
      <c r="K315" s="145"/>
      <c r="O315" s="56"/>
      <c r="P315" s="18"/>
    </row>
    <row r="316" spans="1:36" ht="24" customHeight="1">
      <c r="A316" s="137" t="s">
        <v>1</v>
      </c>
      <c r="B316" s="137"/>
      <c r="C316" s="48" t="s">
        <v>1463</v>
      </c>
      <c r="D316" s="48"/>
      <c r="E316" s="48"/>
      <c r="F316" s="9" t="s">
        <v>1554</v>
      </c>
      <c r="G316" s="48"/>
      <c r="H316" s="48"/>
      <c r="I316" s="48"/>
      <c r="J316" s="48"/>
      <c r="K316" s="48"/>
      <c r="O316" s="56"/>
      <c r="P316" s="18"/>
    </row>
    <row r="317" spans="1:36">
      <c r="A317" s="7"/>
      <c r="B317" s="8"/>
      <c r="C317" s="48" t="s">
        <v>1464</v>
      </c>
      <c r="D317" s="48"/>
      <c r="E317" s="48"/>
      <c r="F317" s="75"/>
      <c r="G317" s="80"/>
      <c r="H317" s="80"/>
      <c r="I317" s="80"/>
      <c r="J317" s="80"/>
      <c r="K317" s="81"/>
      <c r="L317" s="11"/>
      <c r="M317" s="10"/>
      <c r="N317" s="10"/>
      <c r="O317" s="56"/>
      <c r="P317" s="18"/>
    </row>
    <row r="318" spans="1:36">
      <c r="A318" s="12" t="s">
        <v>2</v>
      </c>
      <c r="B318" s="106" t="s">
        <v>3</v>
      </c>
      <c r="C318" s="138" t="s">
        <v>4</v>
      </c>
      <c r="D318" s="139"/>
      <c r="E318" s="140"/>
      <c r="F318" s="79"/>
      <c r="G318" s="82"/>
      <c r="H318" s="82"/>
      <c r="I318" s="82"/>
      <c r="J318" s="82"/>
      <c r="K318" s="82"/>
      <c r="L318" s="14"/>
      <c r="M318" s="14"/>
      <c r="N318" s="14"/>
      <c r="O318" s="56"/>
    </row>
    <row r="319" spans="1:36">
      <c r="A319" s="83">
        <v>1</v>
      </c>
      <c r="B319" s="16" t="s">
        <v>707</v>
      </c>
      <c r="C319" s="71" t="s">
        <v>141</v>
      </c>
      <c r="D319" s="31" t="s">
        <v>59</v>
      </c>
      <c r="E319" s="35" t="s">
        <v>1474</v>
      </c>
      <c r="F319" s="114"/>
      <c r="G319" s="116"/>
      <c r="H319" s="116"/>
      <c r="I319" s="115"/>
      <c r="J319" s="115"/>
      <c r="K319" s="115"/>
      <c r="L319" s="112"/>
      <c r="M319" s="112"/>
      <c r="N319" s="112"/>
      <c r="O319" s="121" t="str">
        <f t="shared" ref="O319:O341" si="28">B319</f>
        <v>07764</v>
      </c>
      <c r="P319" s="110" t="str">
        <f t="shared" ref="P319:P341" si="29">C319&amp;D319&amp;" "&amp;E319</f>
        <v>นางสาวณัฐณิชา  ชนานำ</v>
      </c>
      <c r="Q319" s="109" t="s">
        <v>126</v>
      </c>
      <c r="R319" s="96"/>
      <c r="S319" s="102" t="s">
        <v>1494</v>
      </c>
      <c r="T319" s="102"/>
      <c r="U319" s="102"/>
      <c r="V319" s="102"/>
      <c r="W319" s="102"/>
      <c r="X319" s="102"/>
      <c r="Y319" s="102"/>
      <c r="Z319" s="124"/>
      <c r="AD319" s="99"/>
      <c r="AE319" s="99"/>
      <c r="AF319" s="99"/>
      <c r="AG319" s="100"/>
      <c r="AH319" s="100"/>
      <c r="AI319" s="100"/>
      <c r="AJ319" s="102"/>
    </row>
    <row r="320" spans="1:36">
      <c r="A320" s="83">
        <v>2</v>
      </c>
      <c r="B320" s="16" t="s">
        <v>1392</v>
      </c>
      <c r="C320" s="71" t="s">
        <v>141</v>
      </c>
      <c r="D320" s="31" t="s">
        <v>1393</v>
      </c>
      <c r="E320" s="35" t="s">
        <v>1394</v>
      </c>
      <c r="F320" s="77">
        <v>10</v>
      </c>
      <c r="G320" s="84"/>
      <c r="H320" s="84"/>
      <c r="I320" s="84"/>
      <c r="J320" s="84"/>
      <c r="K320" s="84"/>
      <c r="L320" s="20"/>
      <c r="M320" s="17"/>
      <c r="N320" s="17"/>
      <c r="O320" s="109" t="str">
        <f t="shared" si="28"/>
        <v>08074</v>
      </c>
      <c r="P320" s="110" t="str">
        <f t="shared" si="29"/>
        <v>นางสาวกนิษฐา ธรรมศาสตร์</v>
      </c>
      <c r="Q320" s="109" t="s">
        <v>126</v>
      </c>
      <c r="R320" s="99"/>
      <c r="S320" s="99"/>
      <c r="T320" s="99"/>
      <c r="U320" s="99"/>
      <c r="V320" s="99"/>
      <c r="W320" s="99"/>
      <c r="X320" s="98"/>
      <c r="Y320" s="99"/>
      <c r="Z320" s="99"/>
      <c r="AA320" s="99"/>
      <c r="AB320" s="99"/>
      <c r="AC320" s="99"/>
    </row>
    <row r="321" spans="1:44">
      <c r="A321" s="83">
        <v>3</v>
      </c>
      <c r="B321" s="16" t="s">
        <v>1396</v>
      </c>
      <c r="C321" s="71" t="s">
        <v>141</v>
      </c>
      <c r="D321" s="31" t="s">
        <v>1397</v>
      </c>
      <c r="E321" s="35" t="s">
        <v>1398</v>
      </c>
      <c r="F321" s="77">
        <v>10</v>
      </c>
      <c r="G321" s="84"/>
      <c r="H321" s="84"/>
      <c r="I321" s="84"/>
      <c r="J321" s="84"/>
      <c r="K321" s="84"/>
      <c r="L321" s="84"/>
      <c r="M321" s="84"/>
      <c r="N321" s="84"/>
      <c r="O321" s="109" t="str">
        <f t="shared" si="28"/>
        <v>08076</v>
      </c>
      <c r="P321" s="110" t="str">
        <f t="shared" si="29"/>
        <v>นางสาวธนกมล คงสนธิ</v>
      </c>
      <c r="Q321" s="109" t="s">
        <v>126</v>
      </c>
      <c r="S321" s="127" t="s">
        <v>1395</v>
      </c>
      <c r="T321" s="127" t="s">
        <v>1488</v>
      </c>
      <c r="U321" s="127" t="s">
        <v>1489</v>
      </c>
      <c r="V321" s="127"/>
    </row>
    <row r="322" spans="1:44">
      <c r="A322" s="83">
        <v>4</v>
      </c>
      <c r="B322" s="16" t="s">
        <v>1399</v>
      </c>
      <c r="C322" s="71" t="s">
        <v>141</v>
      </c>
      <c r="D322" s="31" t="s">
        <v>1400</v>
      </c>
      <c r="E322" s="35" t="s">
        <v>1472</v>
      </c>
      <c r="F322" s="77">
        <v>10</v>
      </c>
      <c r="G322" s="84"/>
      <c r="H322" s="84"/>
      <c r="I322" s="84"/>
      <c r="J322" s="84"/>
      <c r="K322" s="84"/>
      <c r="L322" s="20"/>
      <c r="M322" s="20"/>
      <c r="N322" s="20"/>
      <c r="O322" s="109" t="str">
        <f t="shared" si="28"/>
        <v>08077</v>
      </c>
      <c r="P322" s="110" t="str">
        <f t="shared" si="29"/>
        <v>นางสาวนพรดา ม้าสุวรรณ</v>
      </c>
      <c r="Q322" s="109" t="s">
        <v>126</v>
      </c>
    </row>
    <row r="323" spans="1:44">
      <c r="A323" s="83">
        <v>5</v>
      </c>
      <c r="B323" s="16" t="s">
        <v>1401</v>
      </c>
      <c r="C323" s="71" t="s">
        <v>141</v>
      </c>
      <c r="D323" s="31" t="s">
        <v>1077</v>
      </c>
      <c r="E323" s="35" t="s">
        <v>1402</v>
      </c>
      <c r="F323" s="77">
        <v>10</v>
      </c>
      <c r="G323" s="22"/>
      <c r="H323" s="22"/>
      <c r="I323" s="20"/>
      <c r="J323" s="20"/>
      <c r="K323" s="20"/>
      <c r="L323" s="20"/>
      <c r="M323" s="20"/>
      <c r="N323" s="20"/>
      <c r="O323" s="109" t="str">
        <f t="shared" si="28"/>
        <v>08078</v>
      </c>
      <c r="P323" s="110" t="str">
        <f t="shared" si="29"/>
        <v>นางสาวฟ้าใส ตั้งสุนทรวิวัฒน์</v>
      </c>
      <c r="Q323" s="109" t="s">
        <v>126</v>
      </c>
    </row>
    <row r="324" spans="1:44">
      <c r="A324" s="83">
        <v>6</v>
      </c>
      <c r="B324" s="16" t="s">
        <v>1403</v>
      </c>
      <c r="C324" s="71" t="s">
        <v>141</v>
      </c>
      <c r="D324" s="31" t="s">
        <v>1404</v>
      </c>
      <c r="E324" s="35" t="s">
        <v>1405</v>
      </c>
      <c r="F324" s="77">
        <v>10</v>
      </c>
      <c r="G324" s="84"/>
      <c r="H324" s="84"/>
      <c r="I324" s="84"/>
      <c r="J324" s="84"/>
      <c r="K324" s="84"/>
      <c r="L324" s="20"/>
      <c r="M324" s="20"/>
      <c r="N324" s="20"/>
      <c r="O324" s="109" t="str">
        <f t="shared" si="28"/>
        <v>08079</v>
      </c>
      <c r="P324" s="110" t="str">
        <f t="shared" si="29"/>
        <v>นางสาวภัคพสุตม์ เดชะปิยวงศ์</v>
      </c>
      <c r="Q324" s="109" t="s">
        <v>126</v>
      </c>
    </row>
    <row r="325" spans="1:44">
      <c r="A325" s="83">
        <v>7</v>
      </c>
      <c r="B325" s="16" t="s">
        <v>1406</v>
      </c>
      <c r="C325" s="70" t="s">
        <v>141</v>
      </c>
      <c r="D325" s="26" t="s">
        <v>1407</v>
      </c>
      <c r="E325" s="27" t="s">
        <v>1408</v>
      </c>
      <c r="F325" s="77">
        <v>10</v>
      </c>
      <c r="G325" s="84"/>
      <c r="H325" s="84"/>
      <c r="I325" s="84"/>
      <c r="J325" s="84"/>
      <c r="K325" s="84"/>
      <c r="L325" s="20"/>
      <c r="M325" s="20"/>
      <c r="N325" s="20"/>
      <c r="O325" s="109" t="str">
        <f t="shared" si="28"/>
        <v>08080</v>
      </c>
      <c r="P325" s="110" t="str">
        <f t="shared" si="29"/>
        <v>นางสาวมณสิชา ตั้งศิริภิญโญ</v>
      </c>
      <c r="Q325" s="109" t="s">
        <v>126</v>
      </c>
    </row>
    <row r="326" spans="1:44">
      <c r="A326" s="83">
        <v>8</v>
      </c>
      <c r="B326" s="16" t="s">
        <v>1409</v>
      </c>
      <c r="C326" s="71" t="s">
        <v>141</v>
      </c>
      <c r="D326" s="31" t="s">
        <v>1410</v>
      </c>
      <c r="E326" s="35" t="s">
        <v>1411</v>
      </c>
      <c r="F326" s="77">
        <v>10</v>
      </c>
      <c r="G326" s="84"/>
      <c r="H326" s="84"/>
      <c r="I326" s="84"/>
      <c r="J326" s="84"/>
      <c r="K326" s="84"/>
      <c r="L326" s="20"/>
      <c r="M326" s="20"/>
      <c r="N326" s="20"/>
      <c r="O326" s="109" t="str">
        <f t="shared" si="28"/>
        <v>08081</v>
      </c>
      <c r="P326" s="110" t="str">
        <f t="shared" si="29"/>
        <v>นางสาวศุภานิช ลิ่มเจริญพานิช</v>
      </c>
      <c r="Q326" s="109" t="s">
        <v>126</v>
      </c>
    </row>
    <row r="327" spans="1:44">
      <c r="A327" s="83">
        <v>9</v>
      </c>
      <c r="B327" s="16" t="s">
        <v>1412</v>
      </c>
      <c r="C327" s="71" t="s">
        <v>6</v>
      </c>
      <c r="D327" s="31" t="s">
        <v>1413</v>
      </c>
      <c r="E327" s="35" t="s">
        <v>1414</v>
      </c>
      <c r="F327" s="77">
        <v>10</v>
      </c>
      <c r="G327" s="84"/>
      <c r="H327" s="84"/>
      <c r="I327" s="84"/>
      <c r="J327" s="84"/>
      <c r="K327" s="84"/>
      <c r="L327" s="20"/>
      <c r="M327" s="20"/>
      <c r="N327" s="20"/>
      <c r="O327" s="109" t="str">
        <f t="shared" si="28"/>
        <v>08082</v>
      </c>
      <c r="P327" s="110" t="str">
        <f t="shared" si="29"/>
        <v>นายกฤษฏิวัส ธนกำธร</v>
      </c>
      <c r="Q327" s="109" t="s">
        <v>126</v>
      </c>
    </row>
    <row r="328" spans="1:44">
      <c r="A328" s="83">
        <v>10</v>
      </c>
      <c r="B328" s="16" t="s">
        <v>1415</v>
      </c>
      <c r="C328" s="71" t="s">
        <v>6</v>
      </c>
      <c r="D328" s="31" t="s">
        <v>1416</v>
      </c>
      <c r="E328" s="35" t="s">
        <v>1417</v>
      </c>
      <c r="F328" s="77">
        <v>10</v>
      </c>
      <c r="G328" s="84"/>
      <c r="H328" s="84"/>
      <c r="I328" s="84"/>
      <c r="J328" s="84"/>
      <c r="K328" s="84"/>
      <c r="L328" s="20"/>
      <c r="M328" s="20"/>
      <c r="N328" s="20"/>
      <c r="O328" s="109" t="str">
        <f t="shared" si="28"/>
        <v>08083</v>
      </c>
      <c r="P328" s="110" t="str">
        <f t="shared" si="29"/>
        <v>นายธรรศกร ศิริสุวรรณ</v>
      </c>
      <c r="Q328" s="109" t="s">
        <v>126</v>
      </c>
    </row>
    <row r="329" spans="1:44">
      <c r="A329" s="83">
        <v>11</v>
      </c>
      <c r="B329" s="16" t="s">
        <v>1418</v>
      </c>
      <c r="C329" s="71" t="s">
        <v>6</v>
      </c>
      <c r="D329" s="31" t="s">
        <v>1419</v>
      </c>
      <c r="E329" s="35" t="s">
        <v>1420</v>
      </c>
      <c r="F329" s="77">
        <v>10</v>
      </c>
      <c r="G329" s="84"/>
      <c r="H329" s="84"/>
      <c r="I329" s="84"/>
      <c r="J329" s="84"/>
      <c r="K329" s="84"/>
      <c r="L329" s="20"/>
      <c r="M329" s="20"/>
      <c r="N329" s="20"/>
      <c r="O329" s="109" t="str">
        <f t="shared" si="28"/>
        <v>08084</v>
      </c>
      <c r="P329" s="110" t="str">
        <f t="shared" si="29"/>
        <v>นายปกรณ์สิทธิ์ สิทธิเวชไทย</v>
      </c>
      <c r="Q329" s="109" t="s">
        <v>126</v>
      </c>
    </row>
    <row r="330" spans="1:44">
      <c r="A330" s="83">
        <v>12</v>
      </c>
      <c r="B330" s="16" t="s">
        <v>1421</v>
      </c>
      <c r="C330" s="71" t="s">
        <v>6</v>
      </c>
      <c r="D330" s="31" t="s">
        <v>1422</v>
      </c>
      <c r="E330" s="35" t="s">
        <v>1423</v>
      </c>
      <c r="F330" s="77">
        <v>10</v>
      </c>
      <c r="G330" s="84"/>
      <c r="H330" s="84"/>
      <c r="I330" s="84"/>
      <c r="J330" s="84"/>
      <c r="K330" s="84"/>
      <c r="L330" s="20"/>
      <c r="M330" s="20"/>
      <c r="N330" s="20"/>
      <c r="O330" s="109" t="str">
        <f t="shared" si="28"/>
        <v>08085</v>
      </c>
      <c r="P330" s="110" t="str">
        <f t="shared" si="29"/>
        <v>นายปรเมศวร์ ติ้งสมชัยศิลป์</v>
      </c>
      <c r="Q330" s="109" t="s">
        <v>126</v>
      </c>
    </row>
    <row r="331" spans="1:44">
      <c r="A331" s="83">
        <v>13</v>
      </c>
      <c r="B331" s="16" t="s">
        <v>1424</v>
      </c>
      <c r="C331" s="71" t="s">
        <v>6</v>
      </c>
      <c r="D331" s="31" t="s">
        <v>1425</v>
      </c>
      <c r="E331" s="35" t="s">
        <v>1426</v>
      </c>
      <c r="F331" s="77">
        <v>10</v>
      </c>
      <c r="G331" s="84"/>
      <c r="H331" s="84"/>
      <c r="I331" s="84"/>
      <c r="J331" s="84"/>
      <c r="K331" s="84"/>
      <c r="L331" s="20"/>
      <c r="M331" s="20"/>
      <c r="N331" s="20"/>
      <c r="O331" s="109" t="str">
        <f t="shared" si="28"/>
        <v>08086</v>
      </c>
      <c r="P331" s="110" t="str">
        <f t="shared" si="29"/>
        <v>นายปุณยธร ทวีศักดิ์</v>
      </c>
      <c r="Q331" s="109" t="s">
        <v>126</v>
      </c>
    </row>
    <row r="332" spans="1:44">
      <c r="A332" s="83">
        <v>14</v>
      </c>
      <c r="B332" s="16" t="s">
        <v>1427</v>
      </c>
      <c r="C332" s="71" t="s">
        <v>6</v>
      </c>
      <c r="D332" s="31" t="s">
        <v>108</v>
      </c>
      <c r="E332" s="35" t="s">
        <v>1428</v>
      </c>
      <c r="F332" s="77">
        <v>10</v>
      </c>
      <c r="G332" s="84"/>
      <c r="H332" s="84"/>
      <c r="I332" s="84"/>
      <c r="J332" s="84"/>
      <c r="K332" s="84"/>
      <c r="L332" s="20"/>
      <c r="M332" s="20"/>
      <c r="N332" s="20"/>
      <c r="O332" s="109" t="str">
        <f t="shared" si="28"/>
        <v>08087</v>
      </c>
      <c r="P332" s="110" t="str">
        <f t="shared" si="29"/>
        <v>นายพงศภัค นิธิกิจโอฬาร</v>
      </c>
      <c r="Q332" s="109" t="s">
        <v>126</v>
      </c>
    </row>
    <row r="333" spans="1:44">
      <c r="A333" s="83">
        <v>15</v>
      </c>
      <c r="B333" s="16" t="s">
        <v>1429</v>
      </c>
      <c r="C333" s="71" t="s">
        <v>6</v>
      </c>
      <c r="D333" s="31" t="s">
        <v>1430</v>
      </c>
      <c r="E333" s="35" t="s">
        <v>1431</v>
      </c>
      <c r="F333" s="77">
        <v>10</v>
      </c>
      <c r="G333" s="84"/>
      <c r="H333" s="84"/>
      <c r="I333" s="84"/>
      <c r="J333" s="84"/>
      <c r="K333" s="84"/>
      <c r="L333" s="20"/>
      <c r="M333" s="20"/>
      <c r="N333" s="20"/>
      <c r="O333" s="109" t="str">
        <f t="shared" si="28"/>
        <v>08088</v>
      </c>
      <c r="P333" s="110" t="str">
        <f t="shared" si="29"/>
        <v>นายพชรกฤษฏ์ พรหมสุวรรณ</v>
      </c>
      <c r="Q333" s="109" t="s">
        <v>126</v>
      </c>
    </row>
    <row r="334" spans="1:44">
      <c r="A334" s="83">
        <v>16</v>
      </c>
      <c r="B334" s="16" t="s">
        <v>1432</v>
      </c>
      <c r="C334" s="71" t="s">
        <v>6</v>
      </c>
      <c r="D334" s="31" t="s">
        <v>1433</v>
      </c>
      <c r="E334" s="35" t="s">
        <v>1434</v>
      </c>
      <c r="F334" s="77">
        <v>10</v>
      </c>
      <c r="G334" s="84"/>
      <c r="H334" s="84"/>
      <c r="I334" s="84"/>
      <c r="J334" s="84"/>
      <c r="K334" s="84"/>
      <c r="L334" s="20"/>
      <c r="M334" s="20"/>
      <c r="N334" s="20"/>
      <c r="O334" s="109" t="str">
        <f t="shared" si="28"/>
        <v>08089</v>
      </c>
      <c r="P334" s="110" t="str">
        <f t="shared" si="29"/>
        <v>นายพรพินิต ประสาทกุล</v>
      </c>
      <c r="Q334" s="109" t="s">
        <v>126</v>
      </c>
    </row>
    <row r="335" spans="1:44" s="18" customFormat="1">
      <c r="A335" s="83">
        <v>17</v>
      </c>
      <c r="B335" s="16" t="s">
        <v>1435</v>
      </c>
      <c r="C335" s="71" t="s">
        <v>6</v>
      </c>
      <c r="D335" s="31" t="s">
        <v>11</v>
      </c>
      <c r="E335" s="35" t="s">
        <v>1436</v>
      </c>
      <c r="F335" s="77">
        <v>10</v>
      </c>
      <c r="G335" s="84"/>
      <c r="H335" s="84"/>
      <c r="I335" s="84"/>
      <c r="J335" s="84"/>
      <c r="K335" s="84"/>
      <c r="L335" s="20"/>
      <c r="M335" s="20"/>
      <c r="N335" s="20"/>
      <c r="O335" s="109" t="str">
        <f t="shared" si="28"/>
        <v>08090</v>
      </c>
      <c r="P335" s="110" t="str">
        <f t="shared" si="29"/>
        <v>นายศุภกร ชินวัตร</v>
      </c>
      <c r="Q335" s="109" t="s">
        <v>126</v>
      </c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</row>
    <row r="336" spans="1:44" s="18" customFormat="1">
      <c r="A336" s="83">
        <v>18</v>
      </c>
      <c r="B336" s="16" t="s">
        <v>1437</v>
      </c>
      <c r="C336" s="71" t="s">
        <v>6</v>
      </c>
      <c r="D336" s="31" t="s">
        <v>1438</v>
      </c>
      <c r="E336" s="35" t="s">
        <v>1439</v>
      </c>
      <c r="F336" s="77">
        <v>10</v>
      </c>
      <c r="G336" s="84"/>
      <c r="H336" s="84"/>
      <c r="I336" s="84"/>
      <c r="J336" s="84"/>
      <c r="K336" s="84"/>
      <c r="L336" s="20"/>
      <c r="M336" s="20"/>
      <c r="N336" s="20"/>
      <c r="O336" s="109" t="str">
        <f t="shared" si="28"/>
        <v>08091</v>
      </c>
      <c r="P336" s="110" t="str">
        <f t="shared" si="29"/>
        <v>นายศุภกิตติ์ สร้อยน้ำ</v>
      </c>
      <c r="Q336" s="109" t="s">
        <v>126</v>
      </c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</row>
    <row r="337" spans="1:44" s="18" customFormat="1">
      <c r="A337" s="83">
        <v>19</v>
      </c>
      <c r="B337" s="16" t="s">
        <v>1440</v>
      </c>
      <c r="C337" s="71" t="s">
        <v>6</v>
      </c>
      <c r="D337" s="31" t="s">
        <v>1441</v>
      </c>
      <c r="E337" s="35" t="s">
        <v>1442</v>
      </c>
      <c r="F337" s="77">
        <v>10</v>
      </c>
      <c r="G337" s="84"/>
      <c r="H337" s="84"/>
      <c r="I337" s="84"/>
      <c r="J337" s="84"/>
      <c r="K337" s="84"/>
      <c r="L337" s="20"/>
      <c r="M337" s="20"/>
      <c r="N337" s="20"/>
      <c r="O337" s="109" t="str">
        <f t="shared" si="28"/>
        <v>08092</v>
      </c>
      <c r="P337" s="110" t="str">
        <f t="shared" si="29"/>
        <v>นายสถาปนา อาจหาญ</v>
      </c>
      <c r="Q337" s="109" t="s">
        <v>126</v>
      </c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</row>
    <row r="338" spans="1:44" s="18" customFormat="1">
      <c r="A338" s="83">
        <v>20</v>
      </c>
      <c r="B338" s="16" t="s">
        <v>1443</v>
      </c>
      <c r="C338" s="71" t="s">
        <v>6</v>
      </c>
      <c r="D338" s="31" t="s">
        <v>1003</v>
      </c>
      <c r="E338" s="35" t="s">
        <v>1444</v>
      </c>
      <c r="F338" s="77">
        <v>10</v>
      </c>
      <c r="G338" s="84"/>
      <c r="H338" s="84"/>
      <c r="I338" s="84"/>
      <c r="J338" s="84"/>
      <c r="K338" s="84"/>
      <c r="L338" s="20"/>
      <c r="M338" s="20"/>
      <c r="N338" s="20"/>
      <c r="O338" s="109" t="str">
        <f t="shared" si="28"/>
        <v>08093</v>
      </c>
      <c r="P338" s="110" t="str">
        <f t="shared" si="29"/>
        <v>นายสรวีย์ บุญมีประกอบ</v>
      </c>
      <c r="Q338" s="109" t="s">
        <v>126</v>
      </c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</row>
    <row r="339" spans="1:44" s="18" customFormat="1">
      <c r="A339" s="83">
        <v>21</v>
      </c>
      <c r="B339" s="16" t="s">
        <v>1445</v>
      </c>
      <c r="C339" s="71" t="s">
        <v>6</v>
      </c>
      <c r="D339" s="31" t="s">
        <v>1446</v>
      </c>
      <c r="E339" s="35" t="s">
        <v>1447</v>
      </c>
      <c r="F339" s="77">
        <v>10</v>
      </c>
      <c r="G339" s="84"/>
      <c r="H339" s="84"/>
      <c r="I339" s="84"/>
      <c r="J339" s="84"/>
      <c r="K339" s="84"/>
      <c r="L339" s="20"/>
      <c r="M339" s="20"/>
      <c r="N339" s="20"/>
      <c r="O339" s="109" t="str">
        <f t="shared" si="28"/>
        <v>08094</v>
      </c>
      <c r="P339" s="110" t="str">
        <f t="shared" si="29"/>
        <v>นายสิร แย้มสระโส</v>
      </c>
      <c r="Q339" s="109" t="s">
        <v>126</v>
      </c>
      <c r="R339" s="30"/>
      <c r="S339" s="30"/>
      <c r="T339" s="30"/>
      <c r="U339" s="30"/>
      <c r="V339" s="30"/>
      <c r="W339" s="30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</row>
    <row r="340" spans="1:44" s="18" customFormat="1">
      <c r="A340" s="83">
        <v>22</v>
      </c>
      <c r="B340" s="16" t="s">
        <v>1448</v>
      </c>
      <c r="C340" s="71" t="s">
        <v>6</v>
      </c>
      <c r="D340" s="31" t="s">
        <v>1449</v>
      </c>
      <c r="E340" s="35" t="s">
        <v>1450</v>
      </c>
      <c r="F340" s="77">
        <v>10</v>
      </c>
      <c r="G340" s="84"/>
      <c r="H340" s="84"/>
      <c r="I340" s="84"/>
      <c r="J340" s="84"/>
      <c r="K340" s="84"/>
      <c r="L340" s="20"/>
      <c r="M340" s="20"/>
      <c r="N340" s="20"/>
      <c r="O340" s="109" t="str">
        <f t="shared" si="28"/>
        <v>08095</v>
      </c>
      <c r="P340" s="110" t="str">
        <f t="shared" si="29"/>
        <v>นายอชิระ ใจหวัง</v>
      </c>
      <c r="Q340" s="109" t="s">
        <v>126</v>
      </c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</row>
    <row r="341" spans="1:44" s="18" customFormat="1">
      <c r="A341" s="83">
        <v>23</v>
      </c>
      <c r="B341" s="16" t="s">
        <v>1451</v>
      </c>
      <c r="C341" s="71" t="s">
        <v>6</v>
      </c>
      <c r="D341" s="31" t="s">
        <v>1030</v>
      </c>
      <c r="E341" s="35" t="s">
        <v>1452</v>
      </c>
      <c r="F341" s="77">
        <v>10</v>
      </c>
      <c r="G341" s="84"/>
      <c r="H341" s="84"/>
      <c r="I341" s="84"/>
      <c r="J341" s="84"/>
      <c r="K341" s="84"/>
      <c r="L341" s="20"/>
      <c r="M341" s="20"/>
      <c r="N341" s="20"/>
      <c r="O341" s="109" t="str">
        <f t="shared" si="28"/>
        <v>08096</v>
      </c>
      <c r="P341" s="110" t="str">
        <f t="shared" si="29"/>
        <v>นายอเนชา อติโรจน์ปัญญา</v>
      </c>
      <c r="Q341" s="109" t="s">
        <v>126</v>
      </c>
      <c r="R341" s="30"/>
      <c r="S341" s="30"/>
      <c r="T341" s="30"/>
      <c r="U341" s="30"/>
      <c r="V341" s="30"/>
      <c r="W341" s="30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</row>
    <row r="342" spans="1:44" s="18" customFormat="1">
      <c r="A342" s="1"/>
      <c r="B342" s="24"/>
      <c r="C342" s="6"/>
      <c r="D342" s="6"/>
      <c r="E342" s="6"/>
      <c r="F342" s="74"/>
      <c r="G342" s="3"/>
      <c r="H342" s="3"/>
      <c r="I342" s="3"/>
      <c r="J342" s="3"/>
      <c r="K342" s="3"/>
      <c r="L342" s="3"/>
      <c r="M342" s="3"/>
      <c r="N342" s="3"/>
      <c r="P342" s="4"/>
      <c r="Q342" s="56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</row>
    <row r="343" spans="1:44" s="18" customFormat="1">
      <c r="A343" s="1"/>
      <c r="B343" s="24" t="s">
        <v>12</v>
      </c>
      <c r="C343" s="6">
        <f>COUNTIF($C$319:$C$341,"ด.ญ.")+COUNTIF($C$319:$C$341,"นางสาว")</f>
        <v>8</v>
      </c>
      <c r="D343" s="25" t="s">
        <v>13</v>
      </c>
      <c r="E343" s="6"/>
      <c r="F343" s="74"/>
      <c r="G343" s="3"/>
      <c r="H343" s="3"/>
      <c r="I343" s="3"/>
      <c r="J343" s="3"/>
      <c r="K343" s="3"/>
      <c r="L343" s="3"/>
      <c r="M343" s="3"/>
      <c r="N343" s="3"/>
      <c r="P343" s="4"/>
      <c r="Q343" s="56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</row>
    <row r="344" spans="1:44" s="18" customFormat="1">
      <c r="A344" s="1"/>
      <c r="B344" s="24" t="s">
        <v>14</v>
      </c>
      <c r="C344" s="6">
        <f>COUNTIF($C$320:$C$341,"ด.ช.")+COUNTIF($C$320:$C$341,"นาย")</f>
        <v>15</v>
      </c>
      <c r="D344" s="25" t="s">
        <v>13</v>
      </c>
      <c r="E344" s="6"/>
      <c r="F344" s="74"/>
      <c r="G344" s="3"/>
      <c r="H344" s="3"/>
      <c r="I344" s="3"/>
      <c r="J344" s="3"/>
      <c r="K344" s="3"/>
      <c r="L344" s="3"/>
      <c r="M344" s="3"/>
      <c r="N344" s="3"/>
      <c r="P344" s="4"/>
      <c r="Q344" s="56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</row>
    <row r="345" spans="1:44" s="18" customFormat="1">
      <c r="A345" s="1"/>
      <c r="B345" s="24" t="s">
        <v>15</v>
      </c>
      <c r="C345" s="6">
        <f>C343+C344</f>
        <v>23</v>
      </c>
      <c r="D345" s="25" t="s">
        <v>13</v>
      </c>
      <c r="E345" s="6"/>
      <c r="F345" s="74"/>
      <c r="G345" s="3"/>
      <c r="H345" s="3"/>
      <c r="I345" s="3"/>
      <c r="J345" s="3"/>
      <c r="K345" s="3"/>
      <c r="L345" s="3"/>
      <c r="M345" s="3"/>
      <c r="N345" s="3"/>
      <c r="P345" s="4"/>
      <c r="Q345" s="56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</row>
    <row r="346" spans="1:44">
      <c r="K346" s="141" t="s">
        <v>2277</v>
      </c>
      <c r="L346" s="142"/>
      <c r="M346" s="142"/>
      <c r="N346" s="92"/>
    </row>
    <row r="348" spans="1:44" s="18" customFormat="1">
      <c r="A348" s="1"/>
      <c r="B348" s="24"/>
      <c r="C348" s="6"/>
      <c r="D348" s="6"/>
      <c r="E348" s="6"/>
      <c r="F348" s="74"/>
      <c r="G348" s="3"/>
      <c r="H348" s="3"/>
      <c r="I348" s="3"/>
      <c r="J348" s="3"/>
      <c r="K348" s="3"/>
      <c r="L348" s="3"/>
      <c r="M348" s="3"/>
      <c r="N348" s="3"/>
      <c r="P348" s="4"/>
      <c r="Q348" s="56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</row>
    <row r="349" spans="1:44" s="6" customFormat="1">
      <c r="A349" s="1"/>
      <c r="B349" s="24" t="s">
        <v>56</v>
      </c>
      <c r="C349" s="25">
        <f>COUNTIF(C$1:C$341,"นาย")</f>
        <v>160</v>
      </c>
      <c r="D349" s="6" t="s">
        <v>13</v>
      </c>
      <c r="F349" s="74"/>
      <c r="G349" s="3"/>
      <c r="H349" s="3"/>
      <c r="I349" s="3"/>
      <c r="J349" s="3"/>
      <c r="K349" s="3"/>
      <c r="L349" s="3"/>
      <c r="M349" s="3"/>
      <c r="N349" s="3"/>
      <c r="O349" s="18"/>
      <c r="P349" s="4"/>
      <c r="Q349" s="56"/>
      <c r="R349" s="4"/>
      <c r="S349" s="4"/>
      <c r="T349" s="4"/>
      <c r="U349" s="4"/>
      <c r="V349" s="4"/>
      <c r="W349" s="4"/>
      <c r="X349" s="18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</row>
    <row r="350" spans="1:44" s="6" customFormat="1">
      <c r="A350" s="1"/>
      <c r="B350" s="24" t="s">
        <v>57</v>
      </c>
      <c r="C350" s="25">
        <f>COUNTIF(C$1:C$341,"นางสาว")</f>
        <v>77</v>
      </c>
      <c r="D350" s="6" t="s">
        <v>13</v>
      </c>
      <c r="F350" s="74"/>
      <c r="G350" s="3"/>
      <c r="H350" s="3"/>
      <c r="I350" s="3"/>
      <c r="J350" s="3"/>
      <c r="K350" s="3"/>
      <c r="L350" s="3"/>
      <c r="M350" s="3"/>
      <c r="N350" s="3"/>
      <c r="O350" s="18"/>
      <c r="P350" s="4"/>
      <c r="Q350" s="56"/>
      <c r="R350" s="4"/>
      <c r="S350" s="4"/>
      <c r="T350" s="4"/>
      <c r="U350" s="4"/>
      <c r="V350" s="4"/>
      <c r="W350" s="4"/>
      <c r="X350" s="18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</row>
    <row r="351" spans="1:44">
      <c r="B351" s="24" t="s">
        <v>58</v>
      </c>
      <c r="C351" s="25">
        <f>COUNTIF(C$1:C$341,"นาย")+COUNTIF(C$1:C$341,"นางสาว")</f>
        <v>237</v>
      </c>
      <c r="D351" s="6" t="s">
        <v>13</v>
      </c>
    </row>
  </sheetData>
  <mergeCells count="62">
    <mergeCell ref="C318:E318"/>
    <mergeCell ref="K346:M346"/>
    <mergeCell ref="A281:B281"/>
    <mergeCell ref="C283:E283"/>
    <mergeCell ref="K312:M312"/>
    <mergeCell ref="C314:K314"/>
    <mergeCell ref="C315:K315"/>
    <mergeCell ref="A316:B316"/>
    <mergeCell ref="F281:N281"/>
    <mergeCell ref="A177:B177"/>
    <mergeCell ref="C179:E179"/>
    <mergeCell ref="C280:K280"/>
    <mergeCell ref="C210:K210"/>
    <mergeCell ref="C211:K211"/>
    <mergeCell ref="A212:B212"/>
    <mergeCell ref="C214:E214"/>
    <mergeCell ref="K242:M242"/>
    <mergeCell ref="C244:K244"/>
    <mergeCell ref="C245:K245"/>
    <mergeCell ref="A246:B246"/>
    <mergeCell ref="C248:E248"/>
    <mergeCell ref="K277:M277"/>
    <mergeCell ref="C279:K279"/>
    <mergeCell ref="K208:M208"/>
    <mergeCell ref="F246:N246"/>
    <mergeCell ref="A143:B143"/>
    <mergeCell ref="C145:E145"/>
    <mergeCell ref="A72:B72"/>
    <mergeCell ref="C74:E74"/>
    <mergeCell ref="K103:M103"/>
    <mergeCell ref="C105:K105"/>
    <mergeCell ref="C106:K106"/>
    <mergeCell ref="A107:B107"/>
    <mergeCell ref="C109:E109"/>
    <mergeCell ref="K139:M139"/>
    <mergeCell ref="C141:K141"/>
    <mergeCell ref="C142:K142"/>
    <mergeCell ref="F72:N72"/>
    <mergeCell ref="F107:N107"/>
    <mergeCell ref="F108:N108"/>
    <mergeCell ref="F143:N143"/>
    <mergeCell ref="C71:K71"/>
    <mergeCell ref="C1:K1"/>
    <mergeCell ref="C2:K2"/>
    <mergeCell ref="A3:B3"/>
    <mergeCell ref="C5:E5"/>
    <mergeCell ref="K34:M34"/>
    <mergeCell ref="C36:K36"/>
    <mergeCell ref="C37:K37"/>
    <mergeCell ref="A38:B38"/>
    <mergeCell ref="C40:E40"/>
    <mergeCell ref="K68:M68"/>
    <mergeCell ref="C70:K70"/>
    <mergeCell ref="H34:J34"/>
    <mergeCell ref="F3:N3"/>
    <mergeCell ref="F38:N38"/>
    <mergeCell ref="F39:N39"/>
    <mergeCell ref="F177:N177"/>
    <mergeCell ref="F212:N212"/>
    <mergeCell ref="C175:K175"/>
    <mergeCell ref="C176:K176"/>
    <mergeCell ref="K173:M173"/>
  </mergeCells>
  <pageMargins left="0.74803149606299213" right="0.15748031496062992" top="0.78740157480314965" bottom="0.78740157480314965" header="0.51181102362204722" footer="0.51181102362204722"/>
  <pageSetup paperSize="9" scale="97" orientation="portrait" r:id="rId1"/>
  <rowBreaks count="9" manualBreakCount="9">
    <brk id="35" max="13" man="1"/>
    <brk id="69" max="13" man="1"/>
    <brk id="104" max="13" man="1"/>
    <brk id="140" max="13" man="1"/>
    <brk id="174" max="13" man="1"/>
    <brk id="209" max="13" man="1"/>
    <brk id="243" max="13" man="1"/>
    <brk id="278" max="13" man="1"/>
    <brk id="313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C355"/>
  <sheetViews>
    <sheetView view="pageBreakPreview" topLeftCell="A202" zoomScaleNormal="115" zoomScaleSheetLayoutView="100" workbookViewId="0">
      <selection activeCell="B218" sqref="B218:E218"/>
    </sheetView>
  </sheetViews>
  <sheetFormatPr defaultRowHeight="21"/>
  <cols>
    <col min="1" max="1" width="6.83203125" style="1" customWidth="1"/>
    <col min="2" max="2" width="16" style="24" customWidth="1"/>
    <col min="3" max="3" width="8.6640625" style="6" customWidth="1"/>
    <col min="4" max="4" width="12.5" style="6" bestFit="1" customWidth="1"/>
    <col min="5" max="5" width="17" style="6" bestFit="1" customWidth="1"/>
    <col min="6" max="6" width="4.83203125" style="74" customWidth="1"/>
    <col min="7" max="14" width="4.83203125" style="3" customWidth="1"/>
    <col min="15" max="15" width="10.1640625" style="18" customWidth="1"/>
    <col min="16" max="16" width="33.33203125" style="4" bestFit="1" customWidth="1"/>
    <col min="17" max="17" width="8" style="56" customWidth="1"/>
    <col min="18" max="18" width="9.33203125" style="4" customWidth="1"/>
    <col min="19" max="19" width="13" style="4" customWidth="1"/>
    <col min="20" max="20" width="7.1640625" style="4" customWidth="1"/>
    <col min="21" max="21" width="17.83203125" style="4" customWidth="1"/>
    <col min="22" max="22" width="6.1640625" style="4" customWidth="1"/>
    <col min="23" max="25" width="9.33203125" style="4" customWidth="1"/>
    <col min="26" max="26" width="6.1640625" style="4" bestFit="1" customWidth="1"/>
    <col min="27" max="27" width="20.83203125" style="4" bestFit="1" customWidth="1"/>
    <col min="28" max="28" width="5.5" style="4" bestFit="1" customWidth="1"/>
    <col min="29" max="35" width="9.33203125" style="4" customWidth="1"/>
    <col min="36" max="16384" width="9.33203125" style="4"/>
  </cols>
  <sheetData>
    <row r="1" spans="1:18" ht="26.25">
      <c r="B1" s="2"/>
      <c r="C1" s="146" t="s">
        <v>0</v>
      </c>
      <c r="D1" s="146"/>
      <c r="E1" s="146"/>
      <c r="F1" s="146"/>
      <c r="G1" s="146"/>
      <c r="H1" s="146"/>
      <c r="I1" s="146"/>
      <c r="J1" s="146"/>
      <c r="K1" s="146"/>
    </row>
    <row r="2" spans="1:18" ht="25.5" customHeight="1">
      <c r="B2" s="5"/>
      <c r="C2" s="145" t="s">
        <v>1496</v>
      </c>
      <c r="D2" s="145"/>
      <c r="E2" s="145"/>
      <c r="F2" s="145"/>
      <c r="G2" s="145"/>
      <c r="H2" s="145"/>
      <c r="I2" s="145"/>
      <c r="J2" s="145"/>
      <c r="K2" s="145"/>
    </row>
    <row r="3" spans="1:18">
      <c r="A3" s="137" t="s">
        <v>1</v>
      </c>
      <c r="B3" s="137"/>
      <c r="C3" s="143" t="s">
        <v>1465</v>
      </c>
      <c r="D3" s="143"/>
      <c r="E3" s="143"/>
      <c r="F3" s="143" t="s">
        <v>1519</v>
      </c>
      <c r="G3" s="143"/>
      <c r="H3" s="143"/>
      <c r="I3" s="143"/>
      <c r="J3" s="143"/>
      <c r="K3" s="143"/>
      <c r="L3" s="143"/>
      <c r="M3" s="143"/>
      <c r="N3" s="143"/>
    </row>
    <row r="4" spans="1:18">
      <c r="A4" s="7"/>
      <c r="B4" s="8"/>
      <c r="C4" s="48" t="s">
        <v>1466</v>
      </c>
      <c r="D4" s="48"/>
      <c r="E4" s="48"/>
      <c r="F4" s="150"/>
      <c r="G4" s="150"/>
      <c r="H4" s="150"/>
      <c r="I4" s="150"/>
      <c r="J4" s="150"/>
      <c r="K4" s="150"/>
      <c r="L4" s="150"/>
      <c r="M4" s="150"/>
      <c r="N4" s="150"/>
    </row>
    <row r="5" spans="1:18">
      <c r="A5" s="12" t="s">
        <v>2</v>
      </c>
      <c r="B5" s="13" t="s">
        <v>3</v>
      </c>
      <c r="C5" s="138" t="s">
        <v>4</v>
      </c>
      <c r="D5" s="139"/>
      <c r="E5" s="139"/>
      <c r="F5" s="76"/>
      <c r="G5" s="14"/>
      <c r="H5" s="14"/>
      <c r="I5" s="14"/>
      <c r="J5" s="14"/>
      <c r="K5" s="14"/>
      <c r="L5" s="14"/>
      <c r="M5" s="14"/>
      <c r="N5" s="14"/>
    </row>
    <row r="6" spans="1:18">
      <c r="A6" s="15">
        <v>1</v>
      </c>
      <c r="B6" s="89" t="s">
        <v>564</v>
      </c>
      <c r="C6" s="66" t="s">
        <v>141</v>
      </c>
      <c r="D6" s="53" t="s">
        <v>142</v>
      </c>
      <c r="E6" s="53" t="s">
        <v>143</v>
      </c>
      <c r="F6" s="77">
        <v>1</v>
      </c>
      <c r="G6" s="15"/>
      <c r="H6" s="15"/>
      <c r="I6" s="15"/>
      <c r="J6" s="17"/>
      <c r="K6" s="17"/>
      <c r="L6" s="17"/>
      <c r="M6" s="17"/>
      <c r="N6" s="17"/>
      <c r="O6" s="57" t="str">
        <f>B6</f>
        <v>07621</v>
      </c>
      <c r="P6" s="18" t="str">
        <f>C6&amp;D6&amp;" "&amp;E6</f>
        <v>นางสาวจริญญากร จันทวรรณกูร</v>
      </c>
      <c r="Q6" s="57" t="s">
        <v>129</v>
      </c>
      <c r="R6" s="62"/>
    </row>
    <row r="7" spans="1:18">
      <c r="A7" s="15">
        <v>2</v>
      </c>
      <c r="B7" s="16" t="s">
        <v>565</v>
      </c>
      <c r="C7" s="66" t="s">
        <v>141</v>
      </c>
      <c r="D7" s="53" t="s">
        <v>144</v>
      </c>
      <c r="E7" s="19" t="s">
        <v>145</v>
      </c>
      <c r="F7" s="77">
        <v>1</v>
      </c>
      <c r="G7" s="20"/>
      <c r="H7" s="20"/>
      <c r="I7" s="20"/>
      <c r="J7" s="20"/>
      <c r="K7" s="20"/>
      <c r="L7" s="20"/>
      <c r="M7" s="20"/>
      <c r="N7" s="20"/>
      <c r="O7" s="57" t="str">
        <f t="shared" ref="O7:O28" si="0">B7</f>
        <v>07622</v>
      </c>
      <c r="P7" s="18" t="str">
        <f t="shared" ref="P7:P28" si="1">C7&amp;D7&amp;" "&amp;E7</f>
        <v>นางสาวญาณิกา เซียวศิริกุล</v>
      </c>
      <c r="Q7" s="57" t="s">
        <v>129</v>
      </c>
    </row>
    <row r="8" spans="1:18">
      <c r="A8" s="15">
        <v>3</v>
      </c>
      <c r="B8" s="16" t="s">
        <v>566</v>
      </c>
      <c r="C8" s="67" t="s">
        <v>141</v>
      </c>
      <c r="D8" s="21" t="s">
        <v>146</v>
      </c>
      <c r="E8" s="21" t="s">
        <v>147</v>
      </c>
      <c r="F8" s="77">
        <v>1</v>
      </c>
      <c r="G8" s="20"/>
      <c r="H8" s="20"/>
      <c r="I8" s="20"/>
      <c r="J8" s="20"/>
      <c r="K8" s="20"/>
      <c r="L8" s="20"/>
      <c r="M8" s="20"/>
      <c r="N8" s="20"/>
      <c r="O8" s="57" t="str">
        <f t="shared" si="0"/>
        <v>07623</v>
      </c>
      <c r="P8" s="18" t="str">
        <f t="shared" si="1"/>
        <v>นางสาวณัทธมนต์ เมฆธน</v>
      </c>
      <c r="Q8" s="57" t="s">
        <v>129</v>
      </c>
    </row>
    <row r="9" spans="1:18">
      <c r="A9" s="15">
        <v>4</v>
      </c>
      <c r="B9" s="16" t="s">
        <v>567</v>
      </c>
      <c r="C9" s="67" t="s">
        <v>141</v>
      </c>
      <c r="D9" s="21" t="s">
        <v>148</v>
      </c>
      <c r="E9" s="21" t="s">
        <v>91</v>
      </c>
      <c r="F9" s="77">
        <v>1</v>
      </c>
      <c r="G9" s="20"/>
      <c r="H9" s="20"/>
      <c r="I9" s="20"/>
      <c r="J9" s="20"/>
      <c r="K9" s="20"/>
      <c r="L9" s="20"/>
      <c r="M9" s="20"/>
      <c r="N9" s="20"/>
      <c r="O9" s="57" t="str">
        <f t="shared" si="0"/>
        <v>07624</v>
      </c>
      <c r="P9" s="18" t="str">
        <f t="shared" si="1"/>
        <v>นางสาวภานินนุช ฉัตรพัฒนศิริ</v>
      </c>
      <c r="Q9" s="57" t="s">
        <v>129</v>
      </c>
    </row>
    <row r="10" spans="1:18">
      <c r="A10" s="15">
        <v>5</v>
      </c>
      <c r="B10" s="16" t="s">
        <v>568</v>
      </c>
      <c r="C10" s="67" t="s">
        <v>141</v>
      </c>
      <c r="D10" s="21" t="s">
        <v>149</v>
      </c>
      <c r="E10" s="21" t="s">
        <v>150</v>
      </c>
      <c r="F10" s="77">
        <v>1</v>
      </c>
      <c r="G10" s="20"/>
      <c r="H10" s="20"/>
      <c r="I10" s="20"/>
      <c r="J10" s="20"/>
      <c r="K10" s="20"/>
      <c r="L10" s="20"/>
      <c r="M10" s="20"/>
      <c r="N10" s="20"/>
      <c r="O10" s="57" t="str">
        <f t="shared" si="0"/>
        <v>07625</v>
      </c>
      <c r="P10" s="18" t="str">
        <f t="shared" si="1"/>
        <v>นางสาวศิรดา ลิ่มวงศ์</v>
      </c>
      <c r="Q10" s="57" t="s">
        <v>129</v>
      </c>
    </row>
    <row r="11" spans="1:18">
      <c r="A11" s="15">
        <v>6</v>
      </c>
      <c r="B11" s="16" t="s">
        <v>569</v>
      </c>
      <c r="C11" s="67" t="s">
        <v>141</v>
      </c>
      <c r="D11" s="21" t="s">
        <v>70</v>
      </c>
      <c r="E11" s="21" t="s">
        <v>151</v>
      </c>
      <c r="F11" s="77">
        <v>1</v>
      </c>
      <c r="G11" s="22"/>
      <c r="H11" s="22"/>
      <c r="I11" s="20"/>
      <c r="J11" s="20"/>
      <c r="K11" s="20"/>
      <c r="L11" s="20"/>
      <c r="M11" s="20"/>
      <c r="N11" s="20"/>
      <c r="O11" s="57" t="str">
        <f t="shared" si="0"/>
        <v>07626</v>
      </c>
      <c r="P11" s="18" t="str">
        <f t="shared" si="1"/>
        <v>นางสาวสิรภัทร จารุกำเนิดกนก</v>
      </c>
      <c r="Q11" s="57" t="s">
        <v>129</v>
      </c>
    </row>
    <row r="12" spans="1:18">
      <c r="A12" s="15">
        <v>7</v>
      </c>
      <c r="B12" s="16" t="s">
        <v>570</v>
      </c>
      <c r="C12" s="67" t="s">
        <v>141</v>
      </c>
      <c r="D12" s="21" t="s">
        <v>152</v>
      </c>
      <c r="E12" s="21" t="s">
        <v>153</v>
      </c>
      <c r="F12" s="77">
        <v>1</v>
      </c>
      <c r="G12" s="20"/>
      <c r="H12" s="20"/>
      <c r="I12" s="20"/>
      <c r="J12" s="20"/>
      <c r="K12" s="20"/>
      <c r="L12" s="20"/>
      <c r="M12" s="20"/>
      <c r="N12" s="20"/>
      <c r="O12" s="57" t="str">
        <f t="shared" si="0"/>
        <v>07627</v>
      </c>
      <c r="P12" s="18" t="str">
        <f t="shared" si="1"/>
        <v>นางสาวสุเมธา ฟาง</v>
      </c>
      <c r="Q12" s="57" t="s">
        <v>129</v>
      </c>
    </row>
    <row r="13" spans="1:18">
      <c r="A13" s="15">
        <v>8</v>
      </c>
      <c r="B13" s="16" t="s">
        <v>571</v>
      </c>
      <c r="C13" s="67" t="s">
        <v>141</v>
      </c>
      <c r="D13" s="21" t="s">
        <v>154</v>
      </c>
      <c r="E13" s="21" t="s">
        <v>155</v>
      </c>
      <c r="F13" s="77">
        <v>1</v>
      </c>
      <c r="G13" s="20"/>
      <c r="H13" s="20"/>
      <c r="I13" s="20"/>
      <c r="J13" s="20"/>
      <c r="K13" s="20"/>
      <c r="L13" s="20"/>
      <c r="M13" s="20"/>
      <c r="N13" s="20"/>
      <c r="O13" s="57" t="str">
        <f t="shared" si="0"/>
        <v>07628</v>
      </c>
      <c r="P13" s="18" t="str">
        <f t="shared" si="1"/>
        <v>นางสาวอาทิตยา สิมะอารีย์</v>
      </c>
      <c r="Q13" s="57" t="s">
        <v>129</v>
      </c>
    </row>
    <row r="14" spans="1:18">
      <c r="A14" s="15">
        <v>9</v>
      </c>
      <c r="B14" s="16" t="s">
        <v>572</v>
      </c>
      <c r="C14" s="67" t="s">
        <v>6</v>
      </c>
      <c r="D14" s="21" t="s">
        <v>156</v>
      </c>
      <c r="E14" s="21" t="s">
        <v>157</v>
      </c>
      <c r="F14" s="77">
        <v>1</v>
      </c>
      <c r="G14" s="20"/>
      <c r="H14" s="20"/>
      <c r="I14" s="20"/>
      <c r="J14" s="20"/>
      <c r="K14" s="20"/>
      <c r="L14" s="20"/>
      <c r="M14" s="20"/>
      <c r="N14" s="20"/>
      <c r="O14" s="57" t="str">
        <f t="shared" si="0"/>
        <v>07629</v>
      </c>
      <c r="P14" s="18" t="str">
        <f t="shared" si="1"/>
        <v>นายกฤตธี มีมงคล</v>
      </c>
      <c r="Q14" s="57" t="s">
        <v>129</v>
      </c>
    </row>
    <row r="15" spans="1:18">
      <c r="A15" s="15">
        <v>10</v>
      </c>
      <c r="B15" s="16" t="s">
        <v>573</v>
      </c>
      <c r="C15" s="67" t="s">
        <v>6</v>
      </c>
      <c r="D15" s="21" t="s">
        <v>71</v>
      </c>
      <c r="E15" s="23" t="s">
        <v>158</v>
      </c>
      <c r="F15" s="77">
        <v>1</v>
      </c>
      <c r="G15" s="20"/>
      <c r="H15" s="20"/>
      <c r="I15" s="20"/>
      <c r="J15" s="20"/>
      <c r="K15" s="20"/>
      <c r="L15" s="20"/>
      <c r="M15" s="20"/>
      <c r="N15" s="20"/>
      <c r="O15" s="57" t="str">
        <f t="shared" si="0"/>
        <v>07630</v>
      </c>
      <c r="P15" s="18" t="str">
        <f t="shared" si="1"/>
        <v>นายกฤษณะ ไชยมุกดาสกุล</v>
      </c>
      <c r="Q15" s="57" t="s">
        <v>129</v>
      </c>
    </row>
    <row r="16" spans="1:18">
      <c r="A16" s="15">
        <v>11</v>
      </c>
      <c r="B16" s="16" t="s">
        <v>574</v>
      </c>
      <c r="C16" s="67" t="s">
        <v>6</v>
      </c>
      <c r="D16" s="21" t="s">
        <v>159</v>
      </c>
      <c r="E16" s="21" t="s">
        <v>160</v>
      </c>
      <c r="F16" s="77">
        <v>1</v>
      </c>
      <c r="G16" s="20"/>
      <c r="H16" s="20"/>
      <c r="I16" s="20"/>
      <c r="J16" s="20"/>
      <c r="K16" s="20"/>
      <c r="L16" s="20"/>
      <c r="M16" s="20"/>
      <c r="N16" s="20"/>
      <c r="O16" s="57" t="str">
        <f t="shared" si="0"/>
        <v>07631</v>
      </c>
      <c r="P16" s="18" t="str">
        <f t="shared" si="1"/>
        <v>นายคณณัฏฐ์ เอตทัตควณิชกุล</v>
      </c>
      <c r="Q16" s="57" t="s">
        <v>129</v>
      </c>
    </row>
    <row r="17" spans="1:18">
      <c r="A17" s="15">
        <v>12</v>
      </c>
      <c r="B17" s="16" t="s">
        <v>575</v>
      </c>
      <c r="C17" s="67" t="s">
        <v>6</v>
      </c>
      <c r="D17" s="21" t="s">
        <v>65</v>
      </c>
      <c r="E17" s="21" t="s">
        <v>161</v>
      </c>
      <c r="F17" s="77">
        <v>1</v>
      </c>
      <c r="G17" s="20"/>
      <c r="H17" s="20"/>
      <c r="I17" s="22"/>
      <c r="J17" s="20"/>
      <c r="K17" s="20"/>
      <c r="L17" s="20"/>
      <c r="M17" s="20"/>
      <c r="N17" s="20"/>
      <c r="O17" s="57" t="str">
        <f t="shared" si="0"/>
        <v>07632</v>
      </c>
      <c r="P17" s="18" t="str">
        <f t="shared" si="1"/>
        <v>นายชยพล เชาว์วีระประสิทธิ์</v>
      </c>
      <c r="Q17" s="57" t="s">
        <v>129</v>
      </c>
    </row>
    <row r="18" spans="1:18">
      <c r="A18" s="15">
        <v>13</v>
      </c>
      <c r="B18" s="16" t="s">
        <v>576</v>
      </c>
      <c r="C18" s="67" t="s">
        <v>6</v>
      </c>
      <c r="D18" s="23" t="s">
        <v>162</v>
      </c>
      <c r="E18" s="21" t="s">
        <v>163</v>
      </c>
      <c r="F18" s="77">
        <v>1</v>
      </c>
      <c r="G18" s="20"/>
      <c r="H18" s="20"/>
      <c r="I18" s="20"/>
      <c r="J18" s="20"/>
      <c r="K18" s="20"/>
      <c r="L18" s="20"/>
      <c r="M18" s="20"/>
      <c r="N18" s="20"/>
      <c r="O18" s="57" t="str">
        <f t="shared" si="0"/>
        <v>07633</v>
      </c>
      <c r="P18" s="18" t="str">
        <f t="shared" si="1"/>
        <v>นายชยภัทร เลิศงามมงคลกุล</v>
      </c>
      <c r="Q18" s="57" t="s">
        <v>129</v>
      </c>
    </row>
    <row r="19" spans="1:18">
      <c r="A19" s="15">
        <v>14</v>
      </c>
      <c r="B19" s="16" t="s">
        <v>577</v>
      </c>
      <c r="C19" s="67" t="s">
        <v>6</v>
      </c>
      <c r="D19" s="21" t="s">
        <v>164</v>
      </c>
      <c r="E19" s="21" t="s">
        <v>165</v>
      </c>
      <c r="F19" s="77">
        <v>1</v>
      </c>
      <c r="G19" s="20"/>
      <c r="H19" s="20"/>
      <c r="I19" s="22"/>
      <c r="J19" s="20"/>
      <c r="K19" s="20"/>
      <c r="L19" s="20"/>
      <c r="M19" s="20"/>
      <c r="N19" s="20"/>
      <c r="O19" s="57" t="str">
        <f t="shared" si="0"/>
        <v>07634</v>
      </c>
      <c r="P19" s="18" t="str">
        <f t="shared" si="1"/>
        <v>นายณัชชานน เตชะสุข</v>
      </c>
      <c r="Q19" s="57" t="s">
        <v>129</v>
      </c>
      <c r="R19" s="62"/>
    </row>
    <row r="20" spans="1:18">
      <c r="A20" s="15">
        <v>15</v>
      </c>
      <c r="B20" s="16" t="s">
        <v>578</v>
      </c>
      <c r="C20" s="67" t="s">
        <v>6</v>
      </c>
      <c r="D20" s="21" t="s">
        <v>47</v>
      </c>
      <c r="E20" s="21" t="s">
        <v>166</v>
      </c>
      <c r="F20" s="77">
        <v>1</v>
      </c>
      <c r="G20" s="20"/>
      <c r="H20" s="20"/>
      <c r="I20" s="20"/>
      <c r="J20" s="20"/>
      <c r="K20" s="20"/>
      <c r="L20" s="20"/>
      <c r="M20" s="20"/>
      <c r="N20" s="20"/>
      <c r="O20" s="57" t="str">
        <f t="shared" si="0"/>
        <v>07635</v>
      </c>
      <c r="P20" s="18" t="str">
        <f t="shared" si="1"/>
        <v>นายธนกฤต กมลสัมฤทธิ์ผล</v>
      </c>
      <c r="Q20" s="57" t="s">
        <v>129</v>
      </c>
    </row>
    <row r="21" spans="1:18">
      <c r="A21" s="15">
        <v>16</v>
      </c>
      <c r="B21" s="16" t="s">
        <v>579</v>
      </c>
      <c r="C21" s="67" t="s">
        <v>6</v>
      </c>
      <c r="D21" s="21" t="s">
        <v>66</v>
      </c>
      <c r="E21" s="21" t="s">
        <v>167</v>
      </c>
      <c r="F21" s="77">
        <v>1</v>
      </c>
      <c r="G21" s="20"/>
      <c r="H21" s="20"/>
      <c r="I21" s="20"/>
      <c r="J21" s="20"/>
      <c r="K21" s="20"/>
      <c r="L21" s="20"/>
      <c r="M21" s="20"/>
      <c r="N21" s="20"/>
      <c r="O21" s="57" t="str">
        <f t="shared" si="0"/>
        <v>07636</v>
      </c>
      <c r="P21" s="18" t="str">
        <f t="shared" si="1"/>
        <v>นายธีธัช รัตนศิริมณีเวทย์</v>
      </c>
      <c r="Q21" s="57" t="s">
        <v>129</v>
      </c>
    </row>
    <row r="22" spans="1:18">
      <c r="A22" s="15">
        <v>17</v>
      </c>
      <c r="B22" s="16" t="s">
        <v>580</v>
      </c>
      <c r="C22" s="67" t="s">
        <v>6</v>
      </c>
      <c r="D22" s="21" t="s">
        <v>168</v>
      </c>
      <c r="E22" s="21" t="s">
        <v>169</v>
      </c>
      <c r="F22" s="77">
        <v>1</v>
      </c>
      <c r="G22" s="22"/>
      <c r="H22" s="22"/>
      <c r="I22" s="20"/>
      <c r="J22" s="20"/>
      <c r="K22" s="20"/>
      <c r="L22" s="20"/>
      <c r="M22" s="20"/>
      <c r="N22" s="20"/>
      <c r="O22" s="57" t="str">
        <f t="shared" si="0"/>
        <v>07637</v>
      </c>
      <c r="P22" s="18" t="str">
        <f t="shared" si="1"/>
        <v>นายประวีร์ สินวีรุทัย</v>
      </c>
      <c r="Q22" s="57" t="s">
        <v>129</v>
      </c>
    </row>
    <row r="23" spans="1:18">
      <c r="A23" s="15">
        <v>18</v>
      </c>
      <c r="B23" s="16" t="s">
        <v>581</v>
      </c>
      <c r="C23" s="67" t="s">
        <v>6</v>
      </c>
      <c r="D23" s="21" t="s">
        <v>170</v>
      </c>
      <c r="E23" s="21" t="s">
        <v>171</v>
      </c>
      <c r="F23" s="77">
        <v>1</v>
      </c>
      <c r="G23" s="20"/>
      <c r="H23" s="20"/>
      <c r="I23" s="20"/>
      <c r="J23" s="20"/>
      <c r="K23" s="20"/>
      <c r="L23" s="20"/>
      <c r="M23" s="20"/>
      <c r="N23" s="20"/>
      <c r="O23" s="57" t="str">
        <f t="shared" si="0"/>
        <v>07638</v>
      </c>
      <c r="P23" s="18" t="str">
        <f t="shared" si="1"/>
        <v>นายปัณณ์ เลิศจตุรภัทร</v>
      </c>
      <c r="Q23" s="57" t="s">
        <v>129</v>
      </c>
    </row>
    <row r="24" spans="1:18">
      <c r="A24" s="15">
        <v>19</v>
      </c>
      <c r="B24" s="16" t="s">
        <v>582</v>
      </c>
      <c r="C24" s="67" t="s">
        <v>6</v>
      </c>
      <c r="D24" s="21" t="s">
        <v>172</v>
      </c>
      <c r="E24" s="21" t="s">
        <v>173</v>
      </c>
      <c r="F24" s="77">
        <v>1</v>
      </c>
      <c r="G24" s="20"/>
      <c r="H24" s="20"/>
      <c r="I24" s="22"/>
      <c r="J24" s="20"/>
      <c r="K24" s="20"/>
      <c r="L24" s="20"/>
      <c r="M24" s="20"/>
      <c r="N24" s="20"/>
      <c r="O24" s="57" t="str">
        <f t="shared" si="0"/>
        <v>07639</v>
      </c>
      <c r="P24" s="18" t="str">
        <f t="shared" si="1"/>
        <v>นายพงศ์ปณต พิทักษ์บุตร</v>
      </c>
      <c r="Q24" s="57" t="s">
        <v>129</v>
      </c>
    </row>
    <row r="25" spans="1:18">
      <c r="A25" s="15">
        <v>20</v>
      </c>
      <c r="B25" s="16" t="s">
        <v>583</v>
      </c>
      <c r="C25" s="68" t="s">
        <v>6</v>
      </c>
      <c r="D25" s="21" t="s">
        <v>551</v>
      </c>
      <c r="E25" s="21" t="s">
        <v>552</v>
      </c>
      <c r="F25" s="77">
        <v>1</v>
      </c>
      <c r="G25" s="22"/>
      <c r="H25" s="22"/>
      <c r="I25" s="20"/>
      <c r="J25" s="20"/>
      <c r="K25" s="20"/>
      <c r="L25" s="20"/>
      <c r="M25" s="20"/>
      <c r="N25" s="20"/>
      <c r="O25" s="57" t="str">
        <f t="shared" si="0"/>
        <v>07640</v>
      </c>
      <c r="P25" s="18" t="str">
        <f t="shared" si="1"/>
        <v>นายพรรษ เดชาวิชิตเลิศ</v>
      </c>
      <c r="Q25" s="57" t="s">
        <v>129</v>
      </c>
    </row>
    <row r="26" spans="1:18">
      <c r="A26" s="15">
        <v>21</v>
      </c>
      <c r="B26" s="16" t="s">
        <v>584</v>
      </c>
      <c r="C26" s="68" t="s">
        <v>6</v>
      </c>
      <c r="D26" s="23" t="s">
        <v>10</v>
      </c>
      <c r="E26" s="23" t="s">
        <v>174</v>
      </c>
      <c r="F26" s="77">
        <v>1</v>
      </c>
      <c r="G26" s="20"/>
      <c r="H26" s="20"/>
      <c r="I26" s="20"/>
      <c r="J26" s="20"/>
      <c r="K26" s="20"/>
      <c r="L26" s="20"/>
      <c r="M26" s="20"/>
      <c r="N26" s="20"/>
      <c r="O26" s="57" t="str">
        <f t="shared" si="0"/>
        <v>07641</v>
      </c>
      <c r="P26" s="18" t="str">
        <f t="shared" si="1"/>
        <v>นายพัชรพล เกษมธรรมแสวง</v>
      </c>
      <c r="Q26" s="57" t="s">
        <v>129</v>
      </c>
    </row>
    <row r="27" spans="1:18">
      <c r="A27" s="15">
        <v>22</v>
      </c>
      <c r="B27" s="16" t="s">
        <v>585</v>
      </c>
      <c r="C27" s="68" t="s">
        <v>6</v>
      </c>
      <c r="D27" s="23" t="s">
        <v>175</v>
      </c>
      <c r="E27" s="23" t="s">
        <v>176</v>
      </c>
      <c r="F27" s="77">
        <v>1</v>
      </c>
      <c r="G27" s="20"/>
      <c r="H27" s="20"/>
      <c r="I27" s="20"/>
      <c r="J27" s="20"/>
      <c r="K27" s="20"/>
      <c r="L27" s="20"/>
      <c r="M27" s="20"/>
      <c r="N27" s="20"/>
      <c r="O27" s="57" t="str">
        <f t="shared" si="0"/>
        <v>07642</v>
      </c>
      <c r="P27" s="18" t="str">
        <f t="shared" si="1"/>
        <v>นายรชต วัลย์ศรี</v>
      </c>
      <c r="Q27" s="57" t="s">
        <v>129</v>
      </c>
      <c r="R27" s="18"/>
    </row>
    <row r="28" spans="1:18">
      <c r="A28" s="15">
        <v>23</v>
      </c>
      <c r="B28" s="16" t="s">
        <v>586</v>
      </c>
      <c r="C28" s="67" t="s">
        <v>6</v>
      </c>
      <c r="D28" s="23" t="s">
        <v>177</v>
      </c>
      <c r="E28" s="23" t="s">
        <v>178</v>
      </c>
      <c r="F28" s="77">
        <v>1</v>
      </c>
      <c r="G28" s="22"/>
      <c r="H28" s="22"/>
      <c r="I28" s="20"/>
      <c r="J28" s="20"/>
      <c r="K28" s="20"/>
      <c r="L28" s="20"/>
      <c r="M28" s="20"/>
      <c r="N28" s="20"/>
      <c r="O28" s="57" t="str">
        <f t="shared" si="0"/>
        <v>07643</v>
      </c>
      <c r="P28" s="18" t="str">
        <f t="shared" si="1"/>
        <v>นายวิชญ์พล นาครัตน์</v>
      </c>
      <c r="Q28" s="57" t="s">
        <v>129</v>
      </c>
    </row>
    <row r="29" spans="1:18">
      <c r="A29" s="15">
        <v>24</v>
      </c>
      <c r="B29" s="16" t="s">
        <v>587</v>
      </c>
      <c r="C29" s="67" t="s">
        <v>6</v>
      </c>
      <c r="D29" s="63" t="s">
        <v>179</v>
      </c>
      <c r="E29" s="64" t="s">
        <v>63</v>
      </c>
      <c r="F29" s="77"/>
      <c r="G29" s="20"/>
      <c r="H29" s="20"/>
      <c r="I29" s="20"/>
      <c r="J29" s="20"/>
      <c r="K29" s="20"/>
      <c r="L29" s="20"/>
      <c r="M29" s="20"/>
      <c r="N29" s="20"/>
      <c r="O29" s="57" t="str">
        <f>B29</f>
        <v>07644</v>
      </c>
      <c r="P29" s="18" t="str">
        <f>C29&amp;D29&amp;" "&amp;E29</f>
        <v>นายหรรษลักษณ์ เสนารักษ์</v>
      </c>
      <c r="Q29" s="57" t="s">
        <v>129</v>
      </c>
    </row>
    <row r="30" spans="1:18">
      <c r="O30" s="56"/>
      <c r="P30" s="18" t="str">
        <f>C30&amp;D30&amp;" "&amp;E30</f>
        <v xml:space="preserve"> </v>
      </c>
      <c r="Q30" s="57"/>
    </row>
    <row r="31" spans="1:18">
      <c r="B31" s="24" t="s">
        <v>12</v>
      </c>
      <c r="C31" s="6">
        <f>COUNTIF($C$6:$C$29,"นางสาว")+COUNTIF($C$6:$C$29,"น.ส.")</f>
        <v>8</v>
      </c>
      <c r="D31" s="25" t="s">
        <v>13</v>
      </c>
      <c r="O31" s="56"/>
      <c r="P31" s="18"/>
    </row>
    <row r="32" spans="1:18">
      <c r="B32" s="24" t="s">
        <v>14</v>
      </c>
      <c r="C32" s="6">
        <f>COUNTIF($C$6:$C$29,"ด.ช.")+COUNTIF($C$6:$C$29,"นาย")</f>
        <v>16</v>
      </c>
      <c r="D32" s="25" t="s">
        <v>13</v>
      </c>
      <c r="O32" s="56"/>
      <c r="P32" s="18"/>
    </row>
    <row r="33" spans="1:19">
      <c r="B33" s="24" t="s">
        <v>15</v>
      </c>
      <c r="C33" s="6">
        <f>C31+C32</f>
        <v>24</v>
      </c>
      <c r="D33" s="25" t="s">
        <v>13</v>
      </c>
      <c r="O33" s="56"/>
      <c r="P33" s="18"/>
    </row>
    <row r="34" spans="1:19">
      <c r="K34" s="141" t="s">
        <v>2277</v>
      </c>
      <c r="L34" s="142"/>
      <c r="M34" s="142"/>
      <c r="N34" s="65"/>
      <c r="O34" s="56"/>
      <c r="P34" s="18"/>
    </row>
    <row r="35" spans="1:19">
      <c r="O35" s="56"/>
      <c r="P35" s="18"/>
    </row>
    <row r="36" spans="1:19" ht="26.25">
      <c r="B36" s="2"/>
      <c r="C36" s="146" t="s">
        <v>0</v>
      </c>
      <c r="D36" s="146"/>
      <c r="E36" s="146"/>
      <c r="F36" s="146"/>
      <c r="G36" s="146"/>
      <c r="H36" s="146"/>
      <c r="I36" s="146"/>
      <c r="J36" s="146"/>
      <c r="K36" s="146"/>
      <c r="O36" s="56"/>
      <c r="P36" s="18"/>
    </row>
    <row r="37" spans="1:19" ht="23.25">
      <c r="B37" s="5"/>
      <c r="C37" s="145" t="s">
        <v>1497</v>
      </c>
      <c r="D37" s="145"/>
      <c r="E37" s="145"/>
      <c r="F37" s="145"/>
      <c r="G37" s="145"/>
      <c r="H37" s="145"/>
      <c r="I37" s="145"/>
      <c r="J37" s="145"/>
      <c r="K37" s="145"/>
      <c r="O37" s="56"/>
      <c r="P37" s="18"/>
    </row>
    <row r="38" spans="1:19">
      <c r="A38" s="137" t="s">
        <v>1</v>
      </c>
      <c r="B38" s="137"/>
      <c r="C38" s="48" t="s">
        <v>1520</v>
      </c>
      <c r="F38" s="143" t="s">
        <v>1522</v>
      </c>
      <c r="G38" s="143"/>
      <c r="H38" s="143"/>
      <c r="I38" s="143"/>
      <c r="J38" s="143"/>
      <c r="K38" s="143"/>
      <c r="L38" s="143"/>
      <c r="M38" s="143"/>
      <c r="N38" s="143"/>
      <c r="O38" s="56"/>
      <c r="P38" s="18"/>
    </row>
    <row r="39" spans="1:19">
      <c r="A39" s="7"/>
      <c r="B39" s="8"/>
      <c r="C39" s="48" t="s">
        <v>1521</v>
      </c>
      <c r="F39" s="48"/>
      <c r="G39" s="10"/>
      <c r="H39" s="10"/>
      <c r="I39" s="10"/>
      <c r="J39" s="10"/>
      <c r="K39" s="11"/>
      <c r="L39" s="11"/>
      <c r="M39" s="10"/>
      <c r="N39" s="10"/>
      <c r="O39" s="56"/>
      <c r="P39" s="18"/>
    </row>
    <row r="40" spans="1:19">
      <c r="A40" s="12" t="s">
        <v>2</v>
      </c>
      <c r="B40" s="13" t="s">
        <v>3</v>
      </c>
      <c r="C40" s="138" t="s">
        <v>4</v>
      </c>
      <c r="D40" s="139"/>
      <c r="E40" s="139"/>
      <c r="F40" s="76"/>
      <c r="G40" s="14"/>
      <c r="H40" s="14"/>
      <c r="I40" s="14"/>
      <c r="J40" s="14"/>
      <c r="K40" s="14"/>
      <c r="L40" s="14"/>
      <c r="M40" s="14"/>
      <c r="N40" s="14"/>
      <c r="O40" s="56"/>
      <c r="P40" s="18"/>
    </row>
    <row r="41" spans="1:19">
      <c r="A41" s="113">
        <v>1</v>
      </c>
      <c r="B41" s="89" t="s">
        <v>1475</v>
      </c>
      <c r="C41" s="118" t="s">
        <v>6</v>
      </c>
      <c r="D41" s="119" t="s">
        <v>1476</v>
      </c>
      <c r="E41" s="119" t="s">
        <v>1477</v>
      </c>
      <c r="F41" s="77">
        <v>2</v>
      </c>
      <c r="G41" s="105"/>
      <c r="H41" s="105"/>
      <c r="I41" s="105"/>
      <c r="J41" s="17"/>
      <c r="K41" s="17"/>
      <c r="L41" s="17"/>
      <c r="M41" s="17"/>
      <c r="N41" s="17"/>
      <c r="O41" s="56" t="str">
        <f>B41</f>
        <v>07395</v>
      </c>
      <c r="P41" s="18" t="str">
        <f t="shared" ref="P41" si="2">C41&amp;D41&amp;" "&amp;E41</f>
        <v>นายปัณณสิทธิ์ มีอินทร์</v>
      </c>
      <c r="Q41" s="57" t="s">
        <v>130</v>
      </c>
      <c r="S41" s="96" t="s">
        <v>1495</v>
      </c>
    </row>
    <row r="42" spans="1:19" s="28" customFormat="1">
      <c r="A42" s="15">
        <v>2</v>
      </c>
      <c r="B42" s="16" t="s">
        <v>588</v>
      </c>
      <c r="C42" s="70" t="s">
        <v>141</v>
      </c>
      <c r="D42" s="26" t="s">
        <v>181</v>
      </c>
      <c r="E42" s="27" t="s">
        <v>182</v>
      </c>
      <c r="F42" s="77">
        <v>2</v>
      </c>
      <c r="G42" s="15"/>
      <c r="H42" s="15"/>
      <c r="I42" s="15"/>
      <c r="J42" s="17"/>
      <c r="K42" s="17"/>
      <c r="L42" s="17"/>
      <c r="M42" s="17"/>
      <c r="N42" s="17"/>
      <c r="O42" s="56" t="str">
        <f>B42</f>
        <v>07645</v>
      </c>
      <c r="P42" s="18" t="str">
        <f t="shared" ref="P42:P64" si="3">C42&amp;D42&amp;" "&amp;E42</f>
        <v>นางสาวกนกวรรณ เถาโต</v>
      </c>
      <c r="Q42" s="57" t="s">
        <v>130</v>
      </c>
    </row>
    <row r="43" spans="1:19">
      <c r="A43" s="29">
        <v>3</v>
      </c>
      <c r="B43" s="16" t="s">
        <v>589</v>
      </c>
      <c r="C43" s="70" t="s">
        <v>141</v>
      </c>
      <c r="D43" s="26" t="s">
        <v>183</v>
      </c>
      <c r="E43" s="27" t="s">
        <v>184</v>
      </c>
      <c r="F43" s="77">
        <v>2</v>
      </c>
      <c r="G43" s="20"/>
      <c r="H43" s="20"/>
      <c r="I43" s="20"/>
      <c r="J43" s="20"/>
      <c r="K43" s="20"/>
      <c r="L43" s="20"/>
      <c r="M43" s="20"/>
      <c r="N43" s="20"/>
      <c r="O43" s="56" t="str">
        <f t="shared" ref="O43:O64" si="4">B43</f>
        <v>07646</v>
      </c>
      <c r="P43" s="18" t="str">
        <f t="shared" si="3"/>
        <v>นางสาวกรกาญจน์พัช รัตนาภิรตานนท์</v>
      </c>
      <c r="Q43" s="57" t="s">
        <v>130</v>
      </c>
    </row>
    <row r="44" spans="1:19">
      <c r="A44" s="113">
        <v>4</v>
      </c>
      <c r="B44" s="16" t="s">
        <v>590</v>
      </c>
      <c r="C44" s="70" t="s">
        <v>141</v>
      </c>
      <c r="D44" s="26" t="s">
        <v>51</v>
      </c>
      <c r="E44" s="27" t="s">
        <v>185</v>
      </c>
      <c r="F44" s="77">
        <v>2</v>
      </c>
      <c r="G44" s="20"/>
      <c r="H44" s="20"/>
      <c r="I44" s="20"/>
      <c r="J44" s="20"/>
      <c r="K44" s="20"/>
      <c r="L44" s="20"/>
      <c r="M44" s="20"/>
      <c r="N44" s="20"/>
      <c r="O44" s="56" t="str">
        <f t="shared" si="4"/>
        <v>07647</v>
      </c>
      <c r="P44" s="18" t="str">
        <f t="shared" si="3"/>
        <v>นางสาวกัญจน์ กิจรุ่งโรจน์</v>
      </c>
      <c r="Q44" s="57" t="s">
        <v>130</v>
      </c>
    </row>
    <row r="45" spans="1:19">
      <c r="A45" s="105">
        <v>5</v>
      </c>
      <c r="B45" s="16" t="s">
        <v>591</v>
      </c>
      <c r="C45" s="70" t="s">
        <v>141</v>
      </c>
      <c r="D45" s="26" t="s">
        <v>186</v>
      </c>
      <c r="E45" s="27" t="s">
        <v>79</v>
      </c>
      <c r="F45" s="77">
        <v>2</v>
      </c>
      <c r="G45" s="20"/>
      <c r="H45" s="20"/>
      <c r="I45" s="20"/>
      <c r="J45" s="20"/>
      <c r="K45" s="20"/>
      <c r="L45" s="20"/>
      <c r="M45" s="20"/>
      <c r="N45" s="20"/>
      <c r="O45" s="56" t="str">
        <f t="shared" si="4"/>
        <v>07648</v>
      </c>
      <c r="P45" s="18" t="str">
        <f t="shared" si="3"/>
        <v>นางสาวธนภร ศุภชัยศิริกุล</v>
      </c>
      <c r="Q45" s="57" t="s">
        <v>130</v>
      </c>
    </row>
    <row r="46" spans="1:19">
      <c r="A46" s="29">
        <v>6</v>
      </c>
      <c r="B46" s="16" t="s">
        <v>592</v>
      </c>
      <c r="C46" s="70" t="s">
        <v>141</v>
      </c>
      <c r="D46" s="26" t="s">
        <v>187</v>
      </c>
      <c r="E46" s="27" t="s">
        <v>188</v>
      </c>
      <c r="F46" s="77">
        <v>2</v>
      </c>
      <c r="G46" s="20"/>
      <c r="H46" s="20"/>
      <c r="I46" s="22"/>
      <c r="J46" s="20"/>
      <c r="K46" s="20"/>
      <c r="L46" s="20"/>
      <c r="M46" s="20"/>
      <c r="N46" s="20"/>
      <c r="O46" s="56" t="str">
        <f t="shared" si="4"/>
        <v>07649</v>
      </c>
      <c r="P46" s="18" t="str">
        <f t="shared" si="3"/>
        <v>นางสาวธมนวรรณ กอบเกื้อกูล</v>
      </c>
      <c r="Q46" s="57" t="s">
        <v>130</v>
      </c>
    </row>
    <row r="47" spans="1:19">
      <c r="A47" s="113">
        <v>7</v>
      </c>
      <c r="B47" s="16" t="s">
        <v>593</v>
      </c>
      <c r="C47" s="70" t="s">
        <v>141</v>
      </c>
      <c r="D47" s="26" t="s">
        <v>107</v>
      </c>
      <c r="E47" s="27" t="s">
        <v>189</v>
      </c>
      <c r="F47" s="77">
        <v>2</v>
      </c>
      <c r="G47" s="22"/>
      <c r="H47" s="22"/>
      <c r="I47" s="20"/>
      <c r="J47" s="20"/>
      <c r="K47" s="20"/>
      <c r="L47" s="20"/>
      <c r="M47" s="20"/>
      <c r="N47" s="20"/>
      <c r="O47" s="56" t="str">
        <f t="shared" si="4"/>
        <v>07650</v>
      </c>
      <c r="P47" s="18" t="str">
        <f t="shared" si="3"/>
        <v>นางสาวธมลวรรณ เพิ่มพลกรัง</v>
      </c>
      <c r="Q47" s="57" t="s">
        <v>130</v>
      </c>
    </row>
    <row r="48" spans="1:19">
      <c r="A48" s="105">
        <v>8</v>
      </c>
      <c r="B48" s="16" t="s">
        <v>594</v>
      </c>
      <c r="C48" s="70" t="s">
        <v>141</v>
      </c>
      <c r="D48" s="31" t="s">
        <v>17</v>
      </c>
      <c r="E48" s="27" t="s">
        <v>180</v>
      </c>
      <c r="F48" s="77">
        <v>2</v>
      </c>
      <c r="G48" s="20"/>
      <c r="H48" s="20"/>
      <c r="I48" s="20"/>
      <c r="J48" s="20"/>
      <c r="K48" s="20"/>
      <c r="L48" s="20"/>
      <c r="M48" s="20"/>
      <c r="N48" s="20"/>
      <c r="O48" s="56" t="str">
        <f t="shared" si="4"/>
        <v>07651</v>
      </c>
      <c r="P48" s="18" t="str">
        <f t="shared" si="3"/>
        <v>นางสาวเปมิกา เกรียงเกษม</v>
      </c>
      <c r="Q48" s="57" t="s">
        <v>130</v>
      </c>
      <c r="R48" s="30"/>
    </row>
    <row r="49" spans="1:18">
      <c r="A49" s="29">
        <v>9</v>
      </c>
      <c r="B49" s="16" t="s">
        <v>595</v>
      </c>
      <c r="C49" s="70" t="s">
        <v>141</v>
      </c>
      <c r="D49" s="31" t="s">
        <v>190</v>
      </c>
      <c r="E49" s="27" t="s">
        <v>191</v>
      </c>
      <c r="F49" s="77">
        <v>2</v>
      </c>
      <c r="G49" s="20"/>
      <c r="H49" s="20"/>
      <c r="I49" s="20"/>
      <c r="J49" s="20"/>
      <c r="K49" s="20"/>
      <c r="L49" s="20"/>
      <c r="M49" s="20"/>
      <c r="N49" s="20"/>
      <c r="O49" s="56" t="str">
        <f t="shared" si="4"/>
        <v>07652</v>
      </c>
      <c r="P49" s="18" t="str">
        <f t="shared" si="3"/>
        <v>นางสาวภิญญาพัชญ์ หาญธำรงวิทย์</v>
      </c>
      <c r="Q49" s="57" t="s">
        <v>130</v>
      </c>
      <c r="R49" s="32"/>
    </row>
    <row r="50" spans="1:18">
      <c r="A50" s="113">
        <v>10</v>
      </c>
      <c r="B50" s="16" t="s">
        <v>596</v>
      </c>
      <c r="C50" s="70" t="s">
        <v>141</v>
      </c>
      <c r="D50" s="26" t="s">
        <v>192</v>
      </c>
      <c r="E50" s="27" t="s">
        <v>193</v>
      </c>
      <c r="F50" s="77">
        <v>2</v>
      </c>
      <c r="G50" s="20"/>
      <c r="H50" s="20"/>
      <c r="I50" s="20"/>
      <c r="J50" s="20"/>
      <c r="K50" s="20"/>
      <c r="L50" s="20"/>
      <c r="M50" s="20"/>
      <c r="N50" s="20"/>
      <c r="O50" s="56" t="str">
        <f t="shared" si="4"/>
        <v>07653</v>
      </c>
      <c r="P50" s="18" t="str">
        <f t="shared" si="3"/>
        <v>นางสาวภูษณิศา มั่นคงพิทักษ์กุล</v>
      </c>
      <c r="Q50" s="57" t="s">
        <v>130</v>
      </c>
    </row>
    <row r="51" spans="1:18">
      <c r="A51" s="105">
        <v>11</v>
      </c>
      <c r="B51" s="16" t="s">
        <v>597</v>
      </c>
      <c r="C51" s="70" t="s">
        <v>141</v>
      </c>
      <c r="D51" s="26" t="s">
        <v>194</v>
      </c>
      <c r="E51" s="27" t="s">
        <v>195</v>
      </c>
      <c r="F51" s="77"/>
      <c r="G51" s="20"/>
      <c r="H51" s="20"/>
      <c r="I51" s="20"/>
      <c r="J51" s="20"/>
      <c r="K51" s="20"/>
      <c r="L51" s="20"/>
      <c r="M51" s="20"/>
      <c r="N51" s="20"/>
      <c r="O51" s="56" t="str">
        <f t="shared" si="4"/>
        <v>07654</v>
      </c>
      <c r="P51" s="18" t="str">
        <f t="shared" si="3"/>
        <v>นางสาวรินรดา ศัลยานุบาล</v>
      </c>
      <c r="Q51" s="57" t="s">
        <v>130</v>
      </c>
    </row>
    <row r="52" spans="1:18">
      <c r="A52" s="29">
        <v>12</v>
      </c>
      <c r="B52" s="16" t="s">
        <v>598</v>
      </c>
      <c r="C52" s="70" t="s">
        <v>141</v>
      </c>
      <c r="D52" s="26" t="s">
        <v>196</v>
      </c>
      <c r="E52" s="27" t="s">
        <v>197</v>
      </c>
      <c r="F52" s="77">
        <v>2</v>
      </c>
      <c r="G52" s="20"/>
      <c r="H52" s="20"/>
      <c r="I52" s="20"/>
      <c r="J52" s="20"/>
      <c r="K52" s="20"/>
      <c r="L52" s="20"/>
      <c r="M52" s="20"/>
      <c r="N52" s="20"/>
      <c r="O52" s="56" t="str">
        <f t="shared" si="4"/>
        <v>07655</v>
      </c>
      <c r="P52" s="18" t="str">
        <f t="shared" si="3"/>
        <v>นางสาวลลนา ศรีสงคราม</v>
      </c>
      <c r="Q52" s="57" t="s">
        <v>130</v>
      </c>
    </row>
    <row r="53" spans="1:18">
      <c r="A53" s="113">
        <v>13</v>
      </c>
      <c r="B53" s="16" t="s">
        <v>599</v>
      </c>
      <c r="C53" s="70" t="s">
        <v>6</v>
      </c>
      <c r="D53" s="26" t="s">
        <v>198</v>
      </c>
      <c r="E53" s="27" t="s">
        <v>199</v>
      </c>
      <c r="F53" s="77">
        <v>2</v>
      </c>
      <c r="G53" s="20"/>
      <c r="H53" s="20"/>
      <c r="I53" s="20"/>
      <c r="J53" s="20"/>
      <c r="K53" s="20"/>
      <c r="L53" s="20"/>
      <c r="M53" s="20"/>
      <c r="N53" s="20"/>
      <c r="O53" s="56" t="str">
        <f t="shared" si="4"/>
        <v>07656</v>
      </c>
      <c r="P53" s="18" t="str">
        <f t="shared" si="3"/>
        <v>นายจงรัก ภักดี</v>
      </c>
      <c r="Q53" s="57" t="s">
        <v>130</v>
      </c>
    </row>
    <row r="54" spans="1:18">
      <c r="A54" s="105">
        <v>14</v>
      </c>
      <c r="B54" s="16" t="s">
        <v>600</v>
      </c>
      <c r="C54" s="70" t="s">
        <v>6</v>
      </c>
      <c r="D54" s="26" t="s">
        <v>200</v>
      </c>
      <c r="E54" s="27" t="s">
        <v>201</v>
      </c>
      <c r="F54" s="77">
        <v>2</v>
      </c>
      <c r="G54" s="20"/>
      <c r="H54" s="20"/>
      <c r="I54" s="20"/>
      <c r="J54" s="20"/>
      <c r="K54" s="20"/>
      <c r="L54" s="20"/>
      <c r="M54" s="20"/>
      <c r="N54" s="20"/>
      <c r="O54" s="56" t="str">
        <f t="shared" si="4"/>
        <v>07657</v>
      </c>
      <c r="P54" s="18" t="str">
        <f t="shared" si="3"/>
        <v>นายชลนารถ จิตพีระวัฒน์</v>
      </c>
      <c r="Q54" s="57" t="s">
        <v>130</v>
      </c>
    </row>
    <row r="55" spans="1:18">
      <c r="A55" s="29">
        <v>15</v>
      </c>
      <c r="B55" s="16" t="s">
        <v>601</v>
      </c>
      <c r="C55" s="70" t="s">
        <v>6</v>
      </c>
      <c r="D55" s="26" t="s">
        <v>202</v>
      </c>
      <c r="E55" s="27" t="s">
        <v>203</v>
      </c>
      <c r="F55" s="77">
        <v>2</v>
      </c>
      <c r="G55" s="22"/>
      <c r="H55" s="22"/>
      <c r="I55" s="20"/>
      <c r="J55" s="20"/>
      <c r="K55" s="20"/>
      <c r="L55" s="20"/>
      <c r="M55" s="20"/>
      <c r="N55" s="20"/>
      <c r="O55" s="56" t="str">
        <f t="shared" si="4"/>
        <v>07658</v>
      </c>
      <c r="P55" s="18" t="str">
        <f t="shared" si="3"/>
        <v>นายธนัชพงษ์ ชาวงษ์</v>
      </c>
      <c r="Q55" s="57" t="s">
        <v>130</v>
      </c>
    </row>
    <row r="56" spans="1:18">
      <c r="A56" s="113">
        <v>16</v>
      </c>
      <c r="B56" s="16" t="s">
        <v>602</v>
      </c>
      <c r="C56" s="70" t="s">
        <v>6</v>
      </c>
      <c r="D56" s="26" t="s">
        <v>204</v>
      </c>
      <c r="E56" s="27" t="s">
        <v>205</v>
      </c>
      <c r="F56" s="77">
        <v>2</v>
      </c>
      <c r="G56" s="20"/>
      <c r="H56" s="20"/>
      <c r="I56" s="20"/>
      <c r="J56" s="20"/>
      <c r="K56" s="20"/>
      <c r="L56" s="20"/>
      <c r="M56" s="20"/>
      <c r="N56" s="20"/>
      <c r="O56" s="56" t="str">
        <f t="shared" si="4"/>
        <v>07659</v>
      </c>
      <c r="P56" s="18" t="str">
        <f t="shared" si="3"/>
        <v>นายธราธร โศภิษฐิกุล</v>
      </c>
      <c r="Q56" s="57" t="s">
        <v>130</v>
      </c>
    </row>
    <row r="57" spans="1:18">
      <c r="A57" s="105">
        <v>17</v>
      </c>
      <c r="B57" s="16" t="s">
        <v>603</v>
      </c>
      <c r="C57" s="70" t="s">
        <v>6</v>
      </c>
      <c r="D57" s="26" t="s">
        <v>206</v>
      </c>
      <c r="E57" s="27" t="s">
        <v>207</v>
      </c>
      <c r="F57" s="77">
        <v>2</v>
      </c>
      <c r="G57" s="22"/>
      <c r="H57" s="22"/>
      <c r="I57" s="20"/>
      <c r="J57" s="20"/>
      <c r="K57" s="20"/>
      <c r="L57" s="20"/>
      <c r="M57" s="20"/>
      <c r="N57" s="20"/>
      <c r="O57" s="56" t="str">
        <f t="shared" si="4"/>
        <v>07660</v>
      </c>
      <c r="P57" s="18" t="str">
        <f t="shared" si="3"/>
        <v>นายนบธรรม จิระจรัส</v>
      </c>
      <c r="Q57" s="57" t="s">
        <v>130</v>
      </c>
    </row>
    <row r="58" spans="1:18">
      <c r="A58" s="29">
        <v>18</v>
      </c>
      <c r="B58" s="16" t="s">
        <v>604</v>
      </c>
      <c r="C58" s="70" t="s">
        <v>6</v>
      </c>
      <c r="D58" s="26" t="s">
        <v>208</v>
      </c>
      <c r="E58" s="27" t="s">
        <v>209</v>
      </c>
      <c r="F58" s="77">
        <v>2</v>
      </c>
      <c r="G58" s="20"/>
      <c r="H58" s="20"/>
      <c r="I58" s="20"/>
      <c r="J58" s="20"/>
      <c r="K58" s="20"/>
      <c r="L58" s="20"/>
      <c r="M58" s="20"/>
      <c r="N58" s="20"/>
      <c r="O58" s="56" t="str">
        <f t="shared" si="4"/>
        <v>07661</v>
      </c>
      <c r="P58" s="18" t="str">
        <f t="shared" si="3"/>
        <v>นายนิติภูมิ พรหมปลัด</v>
      </c>
      <c r="Q58" s="57" t="s">
        <v>130</v>
      </c>
    </row>
    <row r="59" spans="1:18">
      <c r="A59" s="113">
        <v>19</v>
      </c>
      <c r="B59" s="16" t="s">
        <v>605</v>
      </c>
      <c r="C59" s="70" t="s">
        <v>6</v>
      </c>
      <c r="D59" s="26" t="s">
        <v>210</v>
      </c>
      <c r="E59" s="27" t="s">
        <v>211</v>
      </c>
      <c r="F59" s="77">
        <v>2</v>
      </c>
      <c r="G59" s="22"/>
      <c r="H59" s="22"/>
      <c r="I59" s="20"/>
      <c r="J59" s="20"/>
      <c r="K59" s="20"/>
      <c r="L59" s="20"/>
      <c r="M59" s="20"/>
      <c r="N59" s="20"/>
      <c r="O59" s="56" t="str">
        <f t="shared" si="4"/>
        <v>07662</v>
      </c>
      <c r="P59" s="18" t="str">
        <f t="shared" si="3"/>
        <v>นายปราชญา อินทรา</v>
      </c>
      <c r="Q59" s="57" t="s">
        <v>130</v>
      </c>
    </row>
    <row r="60" spans="1:18">
      <c r="A60" s="105">
        <v>20</v>
      </c>
      <c r="B60" s="16" t="s">
        <v>606</v>
      </c>
      <c r="C60" s="70" t="s">
        <v>6</v>
      </c>
      <c r="D60" s="26" t="s">
        <v>111</v>
      </c>
      <c r="E60" s="27" t="s">
        <v>212</v>
      </c>
      <c r="F60" s="77">
        <v>2</v>
      </c>
      <c r="G60" s="20"/>
      <c r="H60" s="20"/>
      <c r="I60" s="20"/>
      <c r="J60" s="20"/>
      <c r="K60" s="20"/>
      <c r="L60" s="20"/>
      <c r="M60" s="20"/>
      <c r="N60" s="20"/>
      <c r="O60" s="56" t="str">
        <f t="shared" si="4"/>
        <v>07663</v>
      </c>
      <c r="P60" s="18" t="str">
        <f t="shared" si="3"/>
        <v>นายปุญญพัฒน์ สุรเกียรติกำจร</v>
      </c>
      <c r="Q60" s="57" t="s">
        <v>130</v>
      </c>
    </row>
    <row r="61" spans="1:18">
      <c r="A61" s="29">
        <v>21</v>
      </c>
      <c r="B61" s="16" t="s">
        <v>607</v>
      </c>
      <c r="C61" s="70" t="s">
        <v>6</v>
      </c>
      <c r="D61" s="26" t="s">
        <v>213</v>
      </c>
      <c r="E61" s="27" t="s">
        <v>214</v>
      </c>
      <c r="F61" s="77">
        <v>2</v>
      </c>
      <c r="G61" s="20"/>
      <c r="H61" s="20"/>
      <c r="I61" s="20"/>
      <c r="J61" s="20"/>
      <c r="K61" s="20"/>
      <c r="L61" s="20"/>
      <c r="M61" s="20"/>
      <c r="N61" s="20"/>
      <c r="O61" s="56" t="str">
        <f t="shared" si="4"/>
        <v>07664</v>
      </c>
      <c r="P61" s="18" t="str">
        <f t="shared" si="3"/>
        <v>นายพชรพล บรรเจิดประดิษฐ์</v>
      </c>
      <c r="Q61" s="57" t="s">
        <v>130</v>
      </c>
    </row>
    <row r="62" spans="1:18">
      <c r="A62" s="113">
        <v>22</v>
      </c>
      <c r="B62" s="16" t="s">
        <v>608</v>
      </c>
      <c r="C62" s="70" t="s">
        <v>6</v>
      </c>
      <c r="D62" s="26" t="s">
        <v>215</v>
      </c>
      <c r="E62" s="27" t="s">
        <v>216</v>
      </c>
      <c r="F62" s="77">
        <v>2</v>
      </c>
      <c r="G62" s="20"/>
      <c r="H62" s="20"/>
      <c r="I62" s="20"/>
      <c r="J62" s="20"/>
      <c r="K62" s="20"/>
      <c r="L62" s="20"/>
      <c r="M62" s="20"/>
      <c r="N62" s="20"/>
      <c r="O62" s="56" t="str">
        <f t="shared" si="4"/>
        <v>07665</v>
      </c>
      <c r="P62" s="18" t="str">
        <f t="shared" si="3"/>
        <v>นายภูธเนศ พิศุทธ์สินธุ์</v>
      </c>
      <c r="Q62" s="57" t="s">
        <v>130</v>
      </c>
    </row>
    <row r="63" spans="1:18">
      <c r="A63" s="105">
        <v>23</v>
      </c>
      <c r="B63" s="16" t="s">
        <v>609</v>
      </c>
      <c r="C63" s="70" t="s">
        <v>6</v>
      </c>
      <c r="D63" s="26" t="s">
        <v>217</v>
      </c>
      <c r="E63" s="27" t="s">
        <v>218</v>
      </c>
      <c r="F63" s="77">
        <v>2</v>
      </c>
      <c r="G63" s="20"/>
      <c r="H63" s="20"/>
      <c r="I63" s="20"/>
      <c r="J63" s="20"/>
      <c r="K63" s="20"/>
      <c r="L63" s="20"/>
      <c r="M63" s="20"/>
      <c r="N63" s="20"/>
      <c r="O63" s="56" t="str">
        <f t="shared" si="4"/>
        <v>07666</v>
      </c>
      <c r="P63" s="18" t="str">
        <f t="shared" si="3"/>
        <v>นายศรัณวิชญ์ จันทรมิล</v>
      </c>
      <c r="Q63" s="57" t="s">
        <v>130</v>
      </c>
    </row>
    <row r="64" spans="1:18">
      <c r="A64" s="29">
        <v>24</v>
      </c>
      <c r="B64" s="16" t="s">
        <v>610</v>
      </c>
      <c r="C64" s="66" t="s">
        <v>6</v>
      </c>
      <c r="D64" s="19" t="s">
        <v>219</v>
      </c>
      <c r="E64" s="33" t="s">
        <v>220</v>
      </c>
      <c r="F64" s="77"/>
      <c r="G64" s="20"/>
      <c r="H64" s="20"/>
      <c r="I64" s="20"/>
      <c r="J64" s="20"/>
      <c r="K64" s="20"/>
      <c r="L64" s="20"/>
      <c r="M64" s="20"/>
      <c r="N64" s="20"/>
      <c r="O64" s="56" t="str">
        <f t="shared" si="4"/>
        <v>07667</v>
      </c>
      <c r="P64" s="18" t="str">
        <f t="shared" si="3"/>
        <v>นายสิทธิ์ชัย รัตนคาม</v>
      </c>
      <c r="Q64" s="57" t="s">
        <v>130</v>
      </c>
    </row>
    <row r="65" spans="1:27">
      <c r="A65" s="29"/>
      <c r="B65" s="16"/>
      <c r="C65" s="70"/>
      <c r="D65" s="26"/>
      <c r="E65" s="27"/>
      <c r="F65" s="77"/>
      <c r="G65" s="20"/>
      <c r="H65" s="20"/>
      <c r="I65" s="20"/>
      <c r="J65" s="20"/>
      <c r="K65" s="20"/>
      <c r="L65" s="20"/>
      <c r="M65" s="20"/>
      <c r="N65" s="20"/>
      <c r="O65" s="56"/>
      <c r="S65" s="96"/>
      <c r="T65" s="96"/>
      <c r="U65" s="96"/>
      <c r="V65" s="96"/>
      <c r="W65" s="96"/>
      <c r="X65" s="96"/>
      <c r="Y65" s="96"/>
      <c r="Z65" s="96"/>
      <c r="AA65" s="96"/>
    </row>
    <row r="66" spans="1:27">
      <c r="O66" s="56"/>
      <c r="P66" s="18"/>
    </row>
    <row r="67" spans="1:27">
      <c r="B67" s="24" t="s">
        <v>12</v>
      </c>
      <c r="C67" s="6">
        <f>COUNTIF($C$41:$C$65,"ด.ญ.")+COUNTIF($C$41:$C$65,"นางสาว")</f>
        <v>11</v>
      </c>
      <c r="D67" s="25" t="s">
        <v>13</v>
      </c>
      <c r="O67" s="56"/>
      <c r="P67" s="18"/>
    </row>
    <row r="68" spans="1:27">
      <c r="B68" s="24" t="s">
        <v>14</v>
      </c>
      <c r="C68" s="6">
        <f>COUNTIF($C$41:$C$65,"ด.ช.")+COUNTIF($C$41:$C$65,"นาย")</f>
        <v>13</v>
      </c>
      <c r="D68" s="25" t="s">
        <v>13</v>
      </c>
      <c r="O68" s="56"/>
      <c r="P68" s="18"/>
    </row>
    <row r="69" spans="1:27">
      <c r="B69" s="24" t="s">
        <v>15</v>
      </c>
      <c r="C69" s="6">
        <f>C67+C68</f>
        <v>24</v>
      </c>
      <c r="D69" s="25" t="s">
        <v>13</v>
      </c>
      <c r="O69" s="56"/>
      <c r="P69" s="18"/>
    </row>
    <row r="70" spans="1:27">
      <c r="K70" s="141" t="s">
        <v>2277</v>
      </c>
      <c r="L70" s="142"/>
      <c r="M70" s="142"/>
      <c r="N70" s="65"/>
      <c r="O70" s="56"/>
      <c r="P70" s="18"/>
    </row>
    <row r="71" spans="1:27">
      <c r="O71" s="56"/>
      <c r="P71" s="18"/>
    </row>
    <row r="72" spans="1:27" ht="26.25">
      <c r="B72" s="2"/>
      <c r="C72" s="146" t="s">
        <v>0</v>
      </c>
      <c r="D72" s="146"/>
      <c r="E72" s="146"/>
      <c r="F72" s="146"/>
      <c r="G72" s="146"/>
      <c r="H72" s="146"/>
      <c r="I72" s="146"/>
      <c r="J72" s="146"/>
      <c r="K72" s="146"/>
      <c r="O72" s="56"/>
      <c r="P72" s="18"/>
    </row>
    <row r="73" spans="1:27" ht="24" customHeight="1">
      <c r="B73" s="5"/>
      <c r="C73" s="145" t="s">
        <v>1498</v>
      </c>
      <c r="D73" s="145"/>
      <c r="E73" s="145"/>
      <c r="F73" s="145"/>
      <c r="G73" s="145"/>
      <c r="H73" s="145"/>
      <c r="I73" s="145"/>
      <c r="J73" s="145"/>
      <c r="K73" s="145"/>
      <c r="O73" s="56"/>
      <c r="P73" s="18"/>
    </row>
    <row r="74" spans="1:27" ht="24" customHeight="1">
      <c r="A74" s="147" t="s">
        <v>1</v>
      </c>
      <c r="B74" s="147"/>
      <c r="C74" s="48" t="s">
        <v>1467</v>
      </c>
      <c r="F74" s="143" t="s">
        <v>1523</v>
      </c>
      <c r="G74" s="143"/>
      <c r="H74" s="143"/>
      <c r="I74" s="143"/>
      <c r="J74" s="143"/>
      <c r="K74" s="143"/>
      <c r="L74" s="143"/>
      <c r="M74" s="143"/>
      <c r="N74" s="143"/>
      <c r="O74" s="56"/>
      <c r="P74" s="18"/>
    </row>
    <row r="75" spans="1:27">
      <c r="A75" s="7"/>
      <c r="B75" s="8"/>
      <c r="C75" s="48" t="s">
        <v>140</v>
      </c>
      <c r="F75" s="75"/>
      <c r="G75" s="10"/>
      <c r="H75" s="10"/>
      <c r="I75" s="10"/>
      <c r="J75" s="10"/>
      <c r="K75" s="11"/>
      <c r="L75" s="11"/>
      <c r="M75" s="10"/>
      <c r="N75" s="10"/>
      <c r="O75" s="56"/>
      <c r="P75" s="18"/>
    </row>
    <row r="76" spans="1:27">
      <c r="A76" s="12" t="s">
        <v>2</v>
      </c>
      <c r="B76" s="13" t="s">
        <v>3</v>
      </c>
      <c r="C76" s="138" t="s">
        <v>4</v>
      </c>
      <c r="D76" s="139"/>
      <c r="E76" s="139"/>
      <c r="F76" s="76"/>
      <c r="G76" s="14"/>
      <c r="H76" s="14"/>
      <c r="I76" s="14"/>
      <c r="J76" s="14"/>
      <c r="K76" s="14"/>
      <c r="L76" s="14"/>
      <c r="M76" s="14"/>
      <c r="N76" s="14"/>
      <c r="O76" s="56"/>
    </row>
    <row r="77" spans="1:27">
      <c r="A77" s="29">
        <v>1</v>
      </c>
      <c r="B77" s="16" t="s">
        <v>611</v>
      </c>
      <c r="C77" s="71" t="s">
        <v>141</v>
      </c>
      <c r="D77" s="26" t="s">
        <v>223</v>
      </c>
      <c r="E77" s="27" t="s">
        <v>224</v>
      </c>
      <c r="F77" s="77">
        <v>3</v>
      </c>
      <c r="G77" s="20"/>
      <c r="H77" s="20"/>
      <c r="I77" s="20"/>
      <c r="J77" s="20"/>
      <c r="K77" s="20"/>
      <c r="L77" s="20"/>
      <c r="M77" s="20"/>
      <c r="N77" s="20"/>
      <c r="O77" s="56" t="str">
        <f>B77</f>
        <v>07668</v>
      </c>
      <c r="P77" s="18" t="str">
        <f t="shared" ref="P77:P82" si="5">C77&amp;D77&amp;" "&amp;E77</f>
        <v>นางสาวกัชบงกช หมอทรัพย์</v>
      </c>
      <c r="Q77" s="57" t="s">
        <v>131</v>
      </c>
      <c r="R77" s="18"/>
    </row>
    <row r="78" spans="1:27">
      <c r="A78" s="29">
        <v>2</v>
      </c>
      <c r="B78" s="16" t="s">
        <v>612</v>
      </c>
      <c r="C78" s="70" t="s">
        <v>141</v>
      </c>
      <c r="D78" s="26" t="s">
        <v>61</v>
      </c>
      <c r="E78" s="27" t="s">
        <v>225</v>
      </c>
      <c r="F78" s="77">
        <v>3</v>
      </c>
      <c r="G78" s="20"/>
      <c r="H78" s="20"/>
      <c r="I78" s="20"/>
      <c r="J78" s="20"/>
      <c r="K78" s="20"/>
      <c r="L78" s="20"/>
      <c r="M78" s="20"/>
      <c r="N78" s="20"/>
      <c r="O78" s="56" t="str">
        <f t="shared" ref="O78:O100" si="6">B78</f>
        <v>07669</v>
      </c>
      <c r="P78" s="18" t="str">
        <f t="shared" si="5"/>
        <v>นางสาวธัญพร ขาวพลัด</v>
      </c>
      <c r="Q78" s="57" t="s">
        <v>131</v>
      </c>
    </row>
    <row r="79" spans="1:27">
      <c r="A79" s="29">
        <v>3</v>
      </c>
      <c r="B79" s="16" t="s">
        <v>613</v>
      </c>
      <c r="C79" s="70" t="s">
        <v>141</v>
      </c>
      <c r="D79" s="26" t="s">
        <v>226</v>
      </c>
      <c r="E79" s="27" t="s">
        <v>227</v>
      </c>
      <c r="F79" s="77">
        <v>3</v>
      </c>
      <c r="G79" s="20"/>
      <c r="H79" s="20"/>
      <c r="I79" s="20"/>
      <c r="J79" s="20"/>
      <c r="K79" s="20"/>
      <c r="L79" s="20"/>
      <c r="M79" s="20"/>
      <c r="N79" s="20"/>
      <c r="O79" s="56" t="str">
        <f t="shared" si="6"/>
        <v>07670</v>
      </c>
      <c r="P79" s="18" t="str">
        <f t="shared" si="5"/>
        <v>นางสาวธัญมน ลิลิตการตกุล</v>
      </c>
      <c r="Q79" s="57" t="s">
        <v>131</v>
      </c>
      <c r="R79" s="30"/>
    </row>
    <row r="80" spans="1:27">
      <c r="A80" s="29">
        <v>4</v>
      </c>
      <c r="B80" s="16" t="s">
        <v>614</v>
      </c>
      <c r="C80" s="70" t="s">
        <v>141</v>
      </c>
      <c r="D80" s="26" t="s">
        <v>228</v>
      </c>
      <c r="E80" s="27" t="s">
        <v>229</v>
      </c>
      <c r="F80" s="77">
        <v>3</v>
      </c>
      <c r="G80" s="20"/>
      <c r="H80" s="20"/>
      <c r="I80" s="20"/>
      <c r="J80" s="20"/>
      <c r="K80" s="20"/>
      <c r="L80" s="20"/>
      <c r="M80" s="20"/>
      <c r="N80" s="20"/>
      <c r="O80" s="56" t="str">
        <f t="shared" si="6"/>
        <v>07671</v>
      </c>
      <c r="P80" s="18" t="str">
        <f t="shared" si="5"/>
        <v>นางสาวพิมพ์ลภัส ศรีพัฒน์พิริยกุล</v>
      </c>
      <c r="Q80" s="57" t="s">
        <v>131</v>
      </c>
    </row>
    <row r="81" spans="1:18">
      <c r="A81" s="29">
        <v>5</v>
      </c>
      <c r="B81" s="16" t="s">
        <v>615</v>
      </c>
      <c r="C81" s="70" t="s">
        <v>141</v>
      </c>
      <c r="D81" s="26" t="s">
        <v>230</v>
      </c>
      <c r="E81" s="27" t="s">
        <v>231</v>
      </c>
      <c r="F81" s="77">
        <v>3</v>
      </c>
      <c r="G81" s="20"/>
      <c r="H81" s="20"/>
      <c r="I81" s="20"/>
      <c r="J81" s="20"/>
      <c r="K81" s="20"/>
      <c r="L81" s="20"/>
      <c r="M81" s="20"/>
      <c r="N81" s="20"/>
      <c r="O81" s="56" t="str">
        <f t="shared" si="6"/>
        <v>07672</v>
      </c>
      <c r="P81" s="18" t="str">
        <f t="shared" si="5"/>
        <v>นางสาววรอนงค์ หทัยพิทักษ์</v>
      </c>
      <c r="Q81" s="57" t="s">
        <v>131</v>
      </c>
    </row>
    <row r="82" spans="1:18">
      <c r="A82" s="29">
        <v>6</v>
      </c>
      <c r="B82" s="16" t="s">
        <v>616</v>
      </c>
      <c r="C82" s="70" t="s">
        <v>141</v>
      </c>
      <c r="D82" s="26" t="s">
        <v>232</v>
      </c>
      <c r="E82" s="27" t="s">
        <v>233</v>
      </c>
      <c r="F82" s="77">
        <v>3</v>
      </c>
      <c r="G82" s="20"/>
      <c r="H82" s="20"/>
      <c r="I82" s="20"/>
      <c r="J82" s="20"/>
      <c r="K82" s="20"/>
      <c r="L82" s="20"/>
      <c r="M82" s="20"/>
      <c r="N82" s="20"/>
      <c r="O82" s="56" t="str">
        <f t="shared" si="6"/>
        <v>07673</v>
      </c>
      <c r="P82" s="18" t="str">
        <f t="shared" si="5"/>
        <v>นางสาวสโรชา เสมอภาค</v>
      </c>
      <c r="Q82" s="57" t="s">
        <v>131</v>
      </c>
    </row>
    <row r="83" spans="1:18">
      <c r="A83" s="29">
        <v>7</v>
      </c>
      <c r="B83" s="16" t="s">
        <v>617</v>
      </c>
      <c r="C83" s="70" t="s">
        <v>141</v>
      </c>
      <c r="D83" s="26" t="s">
        <v>234</v>
      </c>
      <c r="E83" s="27" t="s">
        <v>235</v>
      </c>
      <c r="F83" s="77">
        <v>3</v>
      </c>
      <c r="G83" s="20"/>
      <c r="H83" s="20"/>
      <c r="I83" s="20"/>
      <c r="J83" s="20"/>
      <c r="K83" s="20"/>
      <c r="L83" s="20"/>
      <c r="M83" s="20"/>
      <c r="N83" s="20"/>
      <c r="O83" s="56" t="str">
        <f t="shared" si="6"/>
        <v>07674</v>
      </c>
      <c r="P83" s="18" t="str">
        <f t="shared" ref="P83:P100" si="7">C83&amp;D83&amp;" "&amp;E83</f>
        <v>นางสาวอิสราภรณ์ ศุภอักษร</v>
      </c>
      <c r="Q83" s="57" t="s">
        <v>131</v>
      </c>
    </row>
    <row r="84" spans="1:18">
      <c r="A84" s="29">
        <v>8</v>
      </c>
      <c r="B84" s="16" t="s">
        <v>618</v>
      </c>
      <c r="C84" s="71" t="s">
        <v>6</v>
      </c>
      <c r="D84" s="31" t="s">
        <v>494</v>
      </c>
      <c r="E84" s="35" t="s">
        <v>495</v>
      </c>
      <c r="F84" s="77">
        <v>3</v>
      </c>
      <c r="G84" s="20"/>
      <c r="H84" s="20"/>
      <c r="I84" s="20"/>
      <c r="J84" s="20"/>
      <c r="K84" s="20"/>
      <c r="L84" s="20"/>
      <c r="M84" s="20"/>
      <c r="N84" s="20"/>
      <c r="O84" s="56" t="str">
        <f t="shared" si="6"/>
        <v>07675</v>
      </c>
      <c r="P84" s="18" t="str">
        <f t="shared" si="7"/>
        <v>นายกฤตณัฐ ธีราโมกข์</v>
      </c>
      <c r="Q84" s="57" t="s">
        <v>131</v>
      </c>
    </row>
    <row r="85" spans="1:18">
      <c r="A85" s="29">
        <v>9</v>
      </c>
      <c r="B85" s="16" t="s">
        <v>619</v>
      </c>
      <c r="C85" s="70" t="s">
        <v>6</v>
      </c>
      <c r="D85" s="31" t="s">
        <v>236</v>
      </c>
      <c r="E85" s="27" t="s">
        <v>237</v>
      </c>
      <c r="F85" s="77">
        <v>3</v>
      </c>
      <c r="G85" s="20"/>
      <c r="H85" s="20"/>
      <c r="I85" s="20"/>
      <c r="J85" s="20"/>
      <c r="K85" s="20"/>
      <c r="L85" s="20"/>
      <c r="M85" s="20"/>
      <c r="N85" s="20"/>
      <c r="O85" s="56" t="str">
        <f t="shared" si="6"/>
        <v>07676</v>
      </c>
      <c r="P85" s="18" t="str">
        <f t="shared" si="7"/>
        <v>นายเกียรติเตชินท์ รุ่งเรืองสาคร</v>
      </c>
      <c r="Q85" s="57" t="s">
        <v>131</v>
      </c>
    </row>
    <row r="86" spans="1:18">
      <c r="A86" s="29">
        <v>10</v>
      </c>
      <c r="B86" s="16" t="s">
        <v>620</v>
      </c>
      <c r="C86" s="70" t="s">
        <v>6</v>
      </c>
      <c r="D86" s="26" t="s">
        <v>65</v>
      </c>
      <c r="E86" s="27" t="s">
        <v>242</v>
      </c>
      <c r="F86" s="77">
        <v>3</v>
      </c>
      <c r="G86" s="22"/>
      <c r="H86" s="22"/>
      <c r="I86" s="20"/>
      <c r="J86" s="20"/>
      <c r="K86" s="20"/>
      <c r="L86" s="20"/>
      <c r="M86" s="20"/>
      <c r="N86" s="20"/>
      <c r="O86" s="56" t="str">
        <f t="shared" si="6"/>
        <v>07677</v>
      </c>
      <c r="P86" s="18" t="str">
        <f t="shared" si="7"/>
        <v>นายชยพล เลาห์ประเสริฐสิทธิ์</v>
      </c>
      <c r="Q86" s="57" t="s">
        <v>131</v>
      </c>
    </row>
    <row r="87" spans="1:18">
      <c r="A87" s="29">
        <v>11</v>
      </c>
      <c r="B87" s="16" t="s">
        <v>621</v>
      </c>
      <c r="C87" s="70" t="s">
        <v>6</v>
      </c>
      <c r="D87" s="26" t="s">
        <v>21</v>
      </c>
      <c r="E87" s="27" t="s">
        <v>243</v>
      </c>
      <c r="F87" s="77">
        <v>3</v>
      </c>
      <c r="G87" s="22"/>
      <c r="H87" s="22"/>
      <c r="I87" s="20"/>
      <c r="J87" s="20"/>
      <c r="K87" s="20"/>
      <c r="L87" s="20"/>
      <c r="M87" s="20"/>
      <c r="N87" s="20"/>
      <c r="O87" s="56" t="str">
        <f t="shared" si="6"/>
        <v>07678</v>
      </c>
      <c r="P87" s="18" t="str">
        <f t="shared" si="7"/>
        <v>นายธนภัทร จงสุพรรณพงศ์</v>
      </c>
      <c r="Q87" s="57" t="s">
        <v>131</v>
      </c>
    </row>
    <row r="88" spans="1:18">
      <c r="A88" s="29">
        <v>12</v>
      </c>
      <c r="B88" s="16" t="s">
        <v>622</v>
      </c>
      <c r="C88" s="70" t="s">
        <v>6</v>
      </c>
      <c r="D88" s="26" t="s">
        <v>244</v>
      </c>
      <c r="E88" s="27" t="s">
        <v>245</v>
      </c>
      <c r="F88" s="77">
        <v>3</v>
      </c>
      <c r="G88" s="20"/>
      <c r="H88" s="20"/>
      <c r="I88" s="20"/>
      <c r="J88" s="20"/>
      <c r="K88" s="20"/>
      <c r="L88" s="20"/>
      <c r="M88" s="20"/>
      <c r="N88" s="20"/>
      <c r="O88" s="56" t="str">
        <f t="shared" si="6"/>
        <v>07679</v>
      </c>
      <c r="P88" s="18" t="str">
        <f t="shared" si="7"/>
        <v>นายธนาธิป เชื้ออินต๊ะ</v>
      </c>
      <c r="Q88" s="57" t="s">
        <v>131</v>
      </c>
    </row>
    <row r="89" spans="1:18">
      <c r="A89" s="29">
        <v>13</v>
      </c>
      <c r="B89" s="16" t="s">
        <v>623</v>
      </c>
      <c r="C89" s="70" t="s">
        <v>6</v>
      </c>
      <c r="D89" s="26" t="s">
        <v>549</v>
      </c>
      <c r="E89" s="27" t="s">
        <v>550</v>
      </c>
      <c r="F89" s="77">
        <v>3</v>
      </c>
      <c r="G89" s="20"/>
      <c r="H89" s="20"/>
      <c r="I89" s="20"/>
      <c r="J89" s="20"/>
      <c r="K89" s="20"/>
      <c r="L89" s="20"/>
      <c r="M89" s="20"/>
      <c r="N89" s="20"/>
      <c r="O89" s="56" t="str">
        <f t="shared" si="6"/>
        <v>07680</v>
      </c>
      <c r="P89" s="18" t="str">
        <f t="shared" si="7"/>
        <v>นายธรรมธัช ตันติเสวี</v>
      </c>
      <c r="Q89" s="57" t="s">
        <v>131</v>
      </c>
    </row>
    <row r="90" spans="1:18">
      <c r="A90" s="29">
        <v>14</v>
      </c>
      <c r="B90" s="16" t="s">
        <v>624</v>
      </c>
      <c r="C90" s="70" t="s">
        <v>6</v>
      </c>
      <c r="D90" s="26" t="s">
        <v>246</v>
      </c>
      <c r="E90" s="27" t="s">
        <v>247</v>
      </c>
      <c r="F90" s="77">
        <v>3</v>
      </c>
      <c r="G90" s="20"/>
      <c r="H90" s="20"/>
      <c r="I90" s="20"/>
      <c r="J90" s="20"/>
      <c r="K90" s="20"/>
      <c r="L90" s="20"/>
      <c r="M90" s="20"/>
      <c r="N90" s="20"/>
      <c r="O90" s="56" t="str">
        <f t="shared" si="6"/>
        <v>07681</v>
      </c>
      <c r="P90" s="18" t="str">
        <f t="shared" si="7"/>
        <v>นายปฏิหารย์ ยิ่งวงศ์วิวัฒน์</v>
      </c>
      <c r="Q90" s="57" t="s">
        <v>131</v>
      </c>
    </row>
    <row r="91" spans="1:18">
      <c r="A91" s="29">
        <v>15</v>
      </c>
      <c r="B91" s="16" t="s">
        <v>625</v>
      </c>
      <c r="C91" s="70" t="s">
        <v>6</v>
      </c>
      <c r="D91" s="26" t="s">
        <v>78</v>
      </c>
      <c r="E91" s="27" t="s">
        <v>248</v>
      </c>
      <c r="F91" s="77">
        <v>3</v>
      </c>
      <c r="G91" s="20"/>
      <c r="H91" s="20"/>
      <c r="I91" s="20"/>
      <c r="J91" s="20"/>
      <c r="K91" s="20"/>
      <c r="L91" s="20"/>
      <c r="M91" s="20"/>
      <c r="N91" s="20"/>
      <c r="O91" s="56" t="str">
        <f t="shared" si="6"/>
        <v>07682</v>
      </c>
      <c r="P91" s="18" t="str">
        <f t="shared" si="7"/>
        <v>นายปพณ ละเภท</v>
      </c>
      <c r="Q91" s="57" t="s">
        <v>131</v>
      </c>
    </row>
    <row r="92" spans="1:18">
      <c r="A92" s="29">
        <v>16</v>
      </c>
      <c r="B92" s="16" t="s">
        <v>626</v>
      </c>
      <c r="C92" s="70" t="s">
        <v>6</v>
      </c>
      <c r="D92" s="26" t="s">
        <v>249</v>
      </c>
      <c r="E92" s="27" t="s">
        <v>250</v>
      </c>
      <c r="F92" s="77">
        <v>3</v>
      </c>
      <c r="G92" s="20"/>
      <c r="H92" s="20"/>
      <c r="I92" s="20"/>
      <c r="J92" s="20"/>
      <c r="K92" s="20"/>
      <c r="L92" s="20"/>
      <c r="M92" s="20"/>
      <c r="N92" s="20"/>
      <c r="O92" s="56" t="str">
        <f t="shared" si="6"/>
        <v>07683</v>
      </c>
      <c r="P92" s="18" t="str">
        <f t="shared" si="7"/>
        <v>นายภูริณัฐ พงษ์ธรรมรักษ์</v>
      </c>
      <c r="Q92" s="57" t="s">
        <v>131</v>
      </c>
    </row>
    <row r="93" spans="1:18">
      <c r="A93" s="29">
        <v>17</v>
      </c>
      <c r="B93" s="16" t="s">
        <v>627</v>
      </c>
      <c r="C93" s="70" t="s">
        <v>6</v>
      </c>
      <c r="D93" s="31" t="s">
        <v>240</v>
      </c>
      <c r="E93" s="27" t="s">
        <v>241</v>
      </c>
      <c r="F93" s="77">
        <v>3</v>
      </c>
      <c r="G93" s="20"/>
      <c r="H93" s="20"/>
      <c r="I93" s="20"/>
      <c r="J93" s="20"/>
      <c r="K93" s="20"/>
      <c r="L93" s="20"/>
      <c r="M93" s="20"/>
      <c r="N93" s="20"/>
      <c r="O93" s="56" t="str">
        <f t="shared" si="6"/>
        <v>07684</v>
      </c>
      <c r="P93" s="18" t="str">
        <f t="shared" si="7"/>
        <v>นายไมตรี หิรัญตียะกุล</v>
      </c>
      <c r="Q93" s="57" t="s">
        <v>131</v>
      </c>
    </row>
    <row r="94" spans="1:18">
      <c r="A94" s="29">
        <v>18</v>
      </c>
      <c r="B94" s="16" t="s">
        <v>628</v>
      </c>
      <c r="C94" s="70" t="s">
        <v>6</v>
      </c>
      <c r="D94" s="26" t="s">
        <v>251</v>
      </c>
      <c r="E94" s="27" t="s">
        <v>252</v>
      </c>
      <c r="F94" s="77">
        <v>3</v>
      </c>
      <c r="G94" s="20"/>
      <c r="H94" s="20"/>
      <c r="I94" s="20"/>
      <c r="J94" s="20"/>
      <c r="K94" s="20"/>
      <c r="L94" s="20"/>
      <c r="M94" s="20"/>
      <c r="N94" s="20"/>
      <c r="O94" s="56" t="str">
        <f t="shared" si="6"/>
        <v>07685</v>
      </c>
      <c r="P94" s="18" t="str">
        <f t="shared" si="7"/>
        <v>นายราเชนทร์ ขาวสุริจันทร์</v>
      </c>
      <c r="Q94" s="57" t="s">
        <v>131</v>
      </c>
      <c r="R94" s="30"/>
    </row>
    <row r="95" spans="1:18">
      <c r="A95" s="29">
        <v>19</v>
      </c>
      <c r="B95" s="16" t="s">
        <v>629</v>
      </c>
      <c r="C95" s="70" t="s">
        <v>6</v>
      </c>
      <c r="D95" s="26" t="s">
        <v>253</v>
      </c>
      <c r="E95" s="27" t="s">
        <v>254</v>
      </c>
      <c r="F95" s="77">
        <v>3</v>
      </c>
      <c r="G95" s="20"/>
      <c r="H95" s="20"/>
      <c r="I95" s="20"/>
      <c r="J95" s="20"/>
      <c r="K95" s="20"/>
      <c r="L95" s="20"/>
      <c r="M95" s="20"/>
      <c r="N95" s="20"/>
      <c r="O95" s="56" t="str">
        <f t="shared" si="6"/>
        <v>07686</v>
      </c>
      <c r="P95" s="18" t="str">
        <f t="shared" si="7"/>
        <v>นายวรเชษฎฐ์ สุทธิสมิทธิ์</v>
      </c>
      <c r="Q95" s="57" t="s">
        <v>131</v>
      </c>
    </row>
    <row r="96" spans="1:18">
      <c r="A96" s="29">
        <v>20</v>
      </c>
      <c r="B96" s="16" t="s">
        <v>630</v>
      </c>
      <c r="C96" s="70" t="s">
        <v>6</v>
      </c>
      <c r="D96" s="26" t="s">
        <v>67</v>
      </c>
      <c r="E96" s="27" t="s">
        <v>255</v>
      </c>
      <c r="F96" s="77">
        <v>3</v>
      </c>
      <c r="G96" s="20"/>
      <c r="H96" s="20"/>
      <c r="I96" s="20"/>
      <c r="J96" s="20"/>
      <c r="K96" s="20"/>
      <c r="L96" s="20"/>
      <c r="M96" s="20"/>
      <c r="N96" s="20"/>
      <c r="O96" s="56" t="str">
        <f t="shared" si="6"/>
        <v>07687</v>
      </c>
      <c r="P96" s="18" t="str">
        <f t="shared" si="7"/>
        <v>นายวรเมธ ฝักเจริญผล</v>
      </c>
      <c r="Q96" s="57" t="s">
        <v>131</v>
      </c>
    </row>
    <row r="97" spans="1:17">
      <c r="A97" s="29">
        <v>21</v>
      </c>
      <c r="B97" s="16" t="s">
        <v>631</v>
      </c>
      <c r="C97" s="70" t="s">
        <v>6</v>
      </c>
      <c r="D97" s="26" t="s">
        <v>256</v>
      </c>
      <c r="E97" s="27" t="s">
        <v>257</v>
      </c>
      <c r="F97" s="77">
        <v>3</v>
      </c>
      <c r="G97" s="20"/>
      <c r="H97" s="20"/>
      <c r="I97" s="20"/>
      <c r="J97" s="20"/>
      <c r="K97" s="20"/>
      <c r="L97" s="20"/>
      <c r="M97" s="20"/>
      <c r="N97" s="20"/>
      <c r="O97" s="56" t="str">
        <f t="shared" si="6"/>
        <v>07688</v>
      </c>
      <c r="P97" s="18" t="str">
        <f t="shared" si="7"/>
        <v>นายศิวกร อัครสุต</v>
      </c>
      <c r="Q97" s="57" t="s">
        <v>131</v>
      </c>
    </row>
    <row r="98" spans="1:17">
      <c r="A98" s="29">
        <v>22</v>
      </c>
      <c r="B98" s="16" t="s">
        <v>632</v>
      </c>
      <c r="C98" s="70" t="s">
        <v>6</v>
      </c>
      <c r="D98" s="26" t="s">
        <v>258</v>
      </c>
      <c r="E98" s="27" t="s">
        <v>259</v>
      </c>
      <c r="F98" s="77">
        <v>3</v>
      </c>
      <c r="G98" s="20"/>
      <c r="H98" s="20"/>
      <c r="I98" s="20"/>
      <c r="J98" s="20"/>
      <c r="K98" s="20"/>
      <c r="L98" s="20"/>
      <c r="M98" s="20"/>
      <c r="N98" s="20"/>
      <c r="O98" s="56" t="str">
        <f t="shared" si="6"/>
        <v>07689</v>
      </c>
      <c r="P98" s="18" t="str">
        <f t="shared" si="7"/>
        <v>นายอนุรักษ์ วิริยะภูมิสิริ</v>
      </c>
      <c r="Q98" s="57" t="s">
        <v>131</v>
      </c>
    </row>
    <row r="99" spans="1:17">
      <c r="A99" s="29">
        <v>23</v>
      </c>
      <c r="B99" s="16" t="s">
        <v>633</v>
      </c>
      <c r="C99" s="70" t="s">
        <v>6</v>
      </c>
      <c r="D99" s="26" t="s">
        <v>260</v>
      </c>
      <c r="E99" s="27" t="s">
        <v>261</v>
      </c>
      <c r="F99" s="77">
        <v>3</v>
      </c>
      <c r="G99" s="20"/>
      <c r="H99" s="20"/>
      <c r="I99" s="20"/>
      <c r="J99" s="20"/>
      <c r="K99" s="20"/>
      <c r="L99" s="20"/>
      <c r="M99" s="20"/>
      <c r="N99" s="20"/>
      <c r="O99" s="56" t="str">
        <f t="shared" si="6"/>
        <v>07690</v>
      </c>
      <c r="P99" s="18" t="str">
        <f t="shared" si="7"/>
        <v>นายอิทธินันท์ เมนอน</v>
      </c>
      <c r="Q99" s="57" t="s">
        <v>131</v>
      </c>
    </row>
    <row r="100" spans="1:17">
      <c r="A100" s="29">
        <v>24</v>
      </c>
      <c r="B100" s="16" t="s">
        <v>634</v>
      </c>
      <c r="C100" s="70" t="s">
        <v>6</v>
      </c>
      <c r="D100" s="26" t="s">
        <v>238</v>
      </c>
      <c r="E100" s="27" t="s">
        <v>239</v>
      </c>
      <c r="F100" s="77"/>
      <c r="G100" s="20"/>
      <c r="H100" s="20"/>
      <c r="I100" s="22"/>
      <c r="J100" s="20"/>
      <c r="K100" s="20"/>
      <c r="L100" s="20"/>
      <c r="M100" s="20"/>
      <c r="N100" s="20"/>
      <c r="O100" s="56" t="str">
        <f t="shared" si="6"/>
        <v>07691</v>
      </c>
      <c r="P100" s="18" t="str">
        <f t="shared" si="7"/>
        <v>นายเอกณัฏฐ์ แจ่มใส</v>
      </c>
      <c r="Q100" s="57" t="s">
        <v>131</v>
      </c>
    </row>
    <row r="101" spans="1:17">
      <c r="O101" s="56"/>
      <c r="P101" s="18"/>
    </row>
    <row r="102" spans="1:17">
      <c r="B102" s="24" t="s">
        <v>12</v>
      </c>
      <c r="C102" s="6">
        <f>COUNTIF($C$77:$C$100,"ด.ญ.")+COUNTIF($C$77:$C$100,"นางสาว")</f>
        <v>7</v>
      </c>
      <c r="D102" s="25" t="s">
        <v>13</v>
      </c>
      <c r="O102" s="56"/>
      <c r="P102" s="18"/>
    </row>
    <row r="103" spans="1:17">
      <c r="B103" s="24" t="s">
        <v>14</v>
      </c>
      <c r="C103" s="6">
        <f>COUNTIF($C$77:$C$100,"ด.ช.")+COUNTIF($C$77:$C$100,"นาย")</f>
        <v>17</v>
      </c>
      <c r="D103" s="25" t="s">
        <v>13</v>
      </c>
      <c r="O103" s="56"/>
      <c r="P103" s="18"/>
    </row>
    <row r="104" spans="1:17">
      <c r="B104" s="24" t="s">
        <v>15</v>
      </c>
      <c r="C104" s="6">
        <f>C102+C103</f>
        <v>24</v>
      </c>
      <c r="D104" s="25" t="s">
        <v>13</v>
      </c>
      <c r="O104" s="56"/>
      <c r="P104" s="18"/>
    </row>
    <row r="105" spans="1:17">
      <c r="K105" s="141" t="s">
        <v>2277</v>
      </c>
      <c r="L105" s="142"/>
      <c r="M105" s="142"/>
      <c r="N105" s="65"/>
      <c r="O105" s="56"/>
      <c r="P105" s="18"/>
    </row>
    <row r="106" spans="1:17">
      <c r="O106" s="56"/>
      <c r="P106" s="18"/>
    </row>
    <row r="107" spans="1:17" ht="26.25">
      <c r="B107" s="2"/>
      <c r="C107" s="146" t="s">
        <v>0</v>
      </c>
      <c r="D107" s="146"/>
      <c r="E107" s="146"/>
      <c r="F107" s="146"/>
      <c r="G107" s="146"/>
      <c r="H107" s="146"/>
      <c r="I107" s="146"/>
      <c r="J107" s="146"/>
      <c r="K107" s="146"/>
      <c r="O107" s="56"/>
      <c r="P107" s="18"/>
    </row>
    <row r="108" spans="1:17" ht="23.25">
      <c r="B108" s="5"/>
      <c r="C108" s="145" t="s">
        <v>1499</v>
      </c>
      <c r="D108" s="145"/>
      <c r="E108" s="145"/>
      <c r="F108" s="145"/>
      <c r="G108" s="145"/>
      <c r="H108" s="145"/>
      <c r="I108" s="145"/>
      <c r="J108" s="145"/>
      <c r="K108" s="145"/>
      <c r="O108" s="56"/>
      <c r="P108" s="18"/>
    </row>
    <row r="109" spans="1:17" ht="24" customHeight="1">
      <c r="A109" s="137" t="s">
        <v>1</v>
      </c>
      <c r="B109" s="137"/>
      <c r="C109" s="48" t="s">
        <v>1490</v>
      </c>
      <c r="F109" s="143" t="s">
        <v>1524</v>
      </c>
      <c r="G109" s="143"/>
      <c r="H109" s="143"/>
      <c r="I109" s="143"/>
      <c r="J109" s="143"/>
      <c r="K109" s="143"/>
      <c r="L109" s="143"/>
      <c r="M109" s="143"/>
      <c r="N109" s="143"/>
      <c r="O109" s="56"/>
      <c r="P109" s="18"/>
    </row>
    <row r="110" spans="1:17">
      <c r="A110" s="7"/>
      <c r="B110" s="8"/>
      <c r="C110" s="48" t="s">
        <v>1491</v>
      </c>
      <c r="F110" s="75"/>
      <c r="G110" s="10"/>
      <c r="H110" s="10"/>
      <c r="I110" s="10"/>
      <c r="J110" s="10"/>
      <c r="K110" s="11"/>
      <c r="L110" s="11"/>
      <c r="M110" s="10"/>
      <c r="N110" s="10"/>
      <c r="O110" s="56"/>
      <c r="P110" s="18"/>
    </row>
    <row r="111" spans="1:17">
      <c r="A111" s="12" t="s">
        <v>2</v>
      </c>
      <c r="B111" s="13" t="s">
        <v>3</v>
      </c>
      <c r="C111" s="138" t="s">
        <v>4</v>
      </c>
      <c r="D111" s="139"/>
      <c r="E111" s="140"/>
      <c r="F111" s="76"/>
      <c r="G111" s="14"/>
      <c r="H111" s="14"/>
      <c r="I111" s="14"/>
      <c r="J111" s="14"/>
      <c r="K111" s="14"/>
      <c r="L111" s="14"/>
      <c r="M111" s="14"/>
      <c r="N111" s="14"/>
      <c r="O111" s="56"/>
    </row>
    <row r="112" spans="1:17">
      <c r="A112" s="29">
        <v>1</v>
      </c>
      <c r="B112" s="16" t="s">
        <v>635</v>
      </c>
      <c r="C112" s="70" t="s">
        <v>141</v>
      </c>
      <c r="D112" s="26" t="s">
        <v>262</v>
      </c>
      <c r="E112" s="27" t="s">
        <v>263</v>
      </c>
      <c r="F112" s="77">
        <v>4</v>
      </c>
      <c r="G112" s="20"/>
      <c r="H112" s="20"/>
      <c r="I112" s="20"/>
      <c r="J112" s="20"/>
      <c r="K112" s="20"/>
      <c r="L112" s="20"/>
      <c r="M112" s="17"/>
      <c r="N112" s="17"/>
      <c r="O112" s="56" t="str">
        <f>B112</f>
        <v>07692</v>
      </c>
      <c r="P112" s="18" t="str">
        <f t="shared" ref="P112:P134" si="8">C112&amp;D112&amp;" "&amp;E112</f>
        <v>นางสาวกุลภัสสร์ เทพทา</v>
      </c>
      <c r="Q112" s="57" t="s">
        <v>132</v>
      </c>
    </row>
    <row r="113" spans="1:17">
      <c r="A113" s="29">
        <v>2</v>
      </c>
      <c r="B113" s="16" t="s">
        <v>636</v>
      </c>
      <c r="C113" s="70" t="s">
        <v>141</v>
      </c>
      <c r="D113" s="26" t="s">
        <v>72</v>
      </c>
      <c r="E113" s="27" t="s">
        <v>264</v>
      </c>
      <c r="F113" s="77">
        <v>4</v>
      </c>
      <c r="G113" s="20"/>
      <c r="H113" s="20"/>
      <c r="I113" s="20"/>
      <c r="J113" s="20"/>
      <c r="K113" s="20"/>
      <c r="L113" s="20"/>
      <c r="M113" s="20"/>
      <c r="N113" s="20"/>
      <c r="O113" s="56" t="str">
        <f t="shared" ref="O113:O134" si="9">B113</f>
        <v>07693</v>
      </c>
      <c r="P113" s="18" t="str">
        <f t="shared" si="8"/>
        <v>นางสาวณภัทร หัตถ์สุวรรณกุล</v>
      </c>
      <c r="Q113" s="57" t="s">
        <v>132</v>
      </c>
    </row>
    <row r="114" spans="1:17">
      <c r="A114" s="29">
        <v>3</v>
      </c>
      <c r="B114" s="16" t="s">
        <v>637</v>
      </c>
      <c r="C114" s="70" t="s">
        <v>141</v>
      </c>
      <c r="D114" s="26" t="s">
        <v>265</v>
      </c>
      <c r="E114" s="27" t="s">
        <v>266</v>
      </c>
      <c r="F114" s="77">
        <v>4</v>
      </c>
      <c r="G114" s="22"/>
      <c r="H114" s="22"/>
      <c r="I114" s="20"/>
      <c r="J114" s="20"/>
      <c r="K114" s="20"/>
      <c r="L114" s="20"/>
      <c r="M114" s="20"/>
      <c r="N114" s="20"/>
      <c r="O114" s="56" t="str">
        <f t="shared" si="9"/>
        <v>07694</v>
      </c>
      <c r="P114" s="18" t="str">
        <f t="shared" si="8"/>
        <v>นางสาวธัญญวีร์ ทองตัน</v>
      </c>
      <c r="Q114" s="57" t="s">
        <v>132</v>
      </c>
    </row>
    <row r="115" spans="1:17">
      <c r="A115" s="29">
        <v>4</v>
      </c>
      <c r="B115" s="16" t="s">
        <v>638</v>
      </c>
      <c r="C115" s="70" t="s">
        <v>141</v>
      </c>
      <c r="D115" s="26" t="s">
        <v>75</v>
      </c>
      <c r="E115" s="27" t="s">
        <v>74</v>
      </c>
      <c r="F115" s="77">
        <v>4</v>
      </c>
      <c r="G115" s="20"/>
      <c r="H115" s="20"/>
      <c r="I115" s="20"/>
      <c r="J115" s="20"/>
      <c r="K115" s="20"/>
      <c r="L115" s="20"/>
      <c r="M115" s="20"/>
      <c r="N115" s="20"/>
      <c r="O115" s="56" t="str">
        <f t="shared" si="9"/>
        <v>07695</v>
      </c>
      <c r="P115" s="18" t="str">
        <f t="shared" si="8"/>
        <v>นางสาวภาวิดา มะลิทอง</v>
      </c>
      <c r="Q115" s="57" t="s">
        <v>132</v>
      </c>
    </row>
    <row r="116" spans="1:17">
      <c r="A116" s="29">
        <v>5</v>
      </c>
      <c r="B116" s="16" t="s">
        <v>639</v>
      </c>
      <c r="C116" s="70" t="s">
        <v>141</v>
      </c>
      <c r="D116" s="26" t="s">
        <v>267</v>
      </c>
      <c r="E116" s="27" t="s">
        <v>268</v>
      </c>
      <c r="F116" s="77">
        <v>4</v>
      </c>
      <c r="G116" s="20"/>
      <c r="H116" s="20"/>
      <c r="I116" s="20"/>
      <c r="J116" s="20"/>
      <c r="K116" s="20"/>
      <c r="L116" s="20"/>
      <c r="M116" s="20"/>
      <c r="N116" s="20"/>
      <c r="O116" s="56" t="str">
        <f t="shared" si="9"/>
        <v>07696</v>
      </c>
      <c r="P116" s="18" t="str">
        <f t="shared" si="8"/>
        <v>นางสาวลภัสรดา องค์เทียมสัคค์</v>
      </c>
      <c r="Q116" s="57" t="s">
        <v>132</v>
      </c>
    </row>
    <row r="117" spans="1:17">
      <c r="A117" s="29">
        <v>6</v>
      </c>
      <c r="B117" s="16" t="s">
        <v>640</v>
      </c>
      <c r="C117" s="70" t="s">
        <v>141</v>
      </c>
      <c r="D117" s="26" t="s">
        <v>269</v>
      </c>
      <c r="E117" s="27" t="s">
        <v>270</v>
      </c>
      <c r="F117" s="77">
        <v>4</v>
      </c>
      <c r="G117" s="22"/>
      <c r="H117" s="22"/>
      <c r="I117" s="20"/>
      <c r="J117" s="20"/>
      <c r="K117" s="20"/>
      <c r="L117" s="20"/>
      <c r="M117" s="20"/>
      <c r="N117" s="20"/>
      <c r="O117" s="56" t="str">
        <f t="shared" si="9"/>
        <v>07697</v>
      </c>
      <c r="P117" s="18" t="str">
        <f t="shared" si="8"/>
        <v>นางสาวศุภาพิชญ์ บุญญรัตนสิริ</v>
      </c>
      <c r="Q117" s="57" t="s">
        <v>132</v>
      </c>
    </row>
    <row r="118" spans="1:17">
      <c r="A118" s="29">
        <v>7</v>
      </c>
      <c r="B118" s="16" t="s">
        <v>641</v>
      </c>
      <c r="C118" s="70" t="s">
        <v>141</v>
      </c>
      <c r="D118" s="31" t="s">
        <v>271</v>
      </c>
      <c r="E118" s="27" t="s">
        <v>272</v>
      </c>
      <c r="F118" s="77">
        <v>4</v>
      </c>
      <c r="G118" s="20"/>
      <c r="H118" s="20"/>
      <c r="I118" s="20"/>
      <c r="J118" s="20"/>
      <c r="K118" s="20"/>
      <c r="L118" s="20"/>
      <c r="M118" s="20"/>
      <c r="N118" s="20"/>
      <c r="O118" s="56" t="str">
        <f t="shared" si="9"/>
        <v>07698</v>
      </c>
      <c r="P118" s="18" t="str">
        <f t="shared" si="8"/>
        <v>นางสาวอมลวรรณ นราศิโรรัตน์</v>
      </c>
      <c r="Q118" s="57" t="s">
        <v>132</v>
      </c>
    </row>
    <row r="119" spans="1:17">
      <c r="A119" s="29">
        <v>8</v>
      </c>
      <c r="B119" s="16" t="s">
        <v>642</v>
      </c>
      <c r="C119" s="70" t="s">
        <v>6</v>
      </c>
      <c r="D119" s="26" t="s">
        <v>32</v>
      </c>
      <c r="E119" s="27" t="s">
        <v>273</v>
      </c>
      <c r="F119" s="77">
        <v>4</v>
      </c>
      <c r="G119" s="20"/>
      <c r="H119" s="20"/>
      <c r="I119" s="20"/>
      <c r="J119" s="20"/>
      <c r="K119" s="20"/>
      <c r="L119" s="20"/>
      <c r="M119" s="20"/>
      <c r="N119" s="20"/>
      <c r="O119" s="56" t="str">
        <f t="shared" si="9"/>
        <v>07699</v>
      </c>
      <c r="P119" s="18" t="str">
        <f t="shared" si="8"/>
        <v>นายณัฐชนน แตรตุลาการ</v>
      </c>
      <c r="Q119" s="57" t="s">
        <v>132</v>
      </c>
    </row>
    <row r="120" spans="1:17">
      <c r="A120" s="29">
        <v>9</v>
      </c>
      <c r="B120" s="16" t="s">
        <v>643</v>
      </c>
      <c r="C120" s="70" t="s">
        <v>6</v>
      </c>
      <c r="D120" s="26" t="s">
        <v>274</v>
      </c>
      <c r="E120" s="27" t="s">
        <v>275</v>
      </c>
      <c r="F120" s="77">
        <v>4</v>
      </c>
      <c r="G120" s="20"/>
      <c r="H120" s="20"/>
      <c r="I120" s="20"/>
      <c r="J120" s="20"/>
      <c r="K120" s="20"/>
      <c r="L120" s="20"/>
      <c r="M120" s="20"/>
      <c r="N120" s="20"/>
      <c r="O120" s="56" t="str">
        <f t="shared" si="9"/>
        <v>07700</v>
      </c>
      <c r="P120" s="18" t="str">
        <f t="shared" si="8"/>
        <v>นายณัฐพล ธรณนิธิกุล</v>
      </c>
      <c r="Q120" s="57" t="s">
        <v>132</v>
      </c>
    </row>
    <row r="121" spans="1:17">
      <c r="A121" s="29">
        <v>10</v>
      </c>
      <c r="B121" s="16" t="s">
        <v>644</v>
      </c>
      <c r="C121" s="70" t="s">
        <v>6</v>
      </c>
      <c r="D121" s="26" t="s">
        <v>276</v>
      </c>
      <c r="E121" s="27" t="s">
        <v>277</v>
      </c>
      <c r="F121" s="77">
        <v>4</v>
      </c>
      <c r="G121" s="20"/>
      <c r="H121" s="20"/>
      <c r="I121" s="22"/>
      <c r="J121" s="20"/>
      <c r="K121" s="20"/>
      <c r="L121" s="20"/>
      <c r="M121" s="20"/>
      <c r="N121" s="20"/>
      <c r="O121" s="56" t="str">
        <f t="shared" si="9"/>
        <v>07701</v>
      </c>
      <c r="P121" s="18" t="str">
        <f t="shared" si="8"/>
        <v>นายณัฐวุฒิ บัวประเสริฐยิ่ง</v>
      </c>
      <c r="Q121" s="57" t="s">
        <v>132</v>
      </c>
    </row>
    <row r="122" spans="1:17">
      <c r="A122" s="29">
        <v>11</v>
      </c>
      <c r="B122" s="16" t="s">
        <v>645</v>
      </c>
      <c r="C122" s="70" t="s">
        <v>6</v>
      </c>
      <c r="D122" s="26" t="s">
        <v>21</v>
      </c>
      <c r="E122" s="27" t="s">
        <v>278</v>
      </c>
      <c r="F122" s="77">
        <v>4</v>
      </c>
      <c r="G122" s="22"/>
      <c r="H122" s="22"/>
      <c r="I122" s="20"/>
      <c r="J122" s="20"/>
      <c r="K122" s="20"/>
      <c r="L122" s="20"/>
      <c r="M122" s="20"/>
      <c r="N122" s="20"/>
      <c r="O122" s="56" t="str">
        <f t="shared" si="9"/>
        <v>07702</v>
      </c>
      <c r="P122" s="18" t="str">
        <f t="shared" si="8"/>
        <v>นายธนภัทร เลิศมงคล</v>
      </c>
      <c r="Q122" s="57" t="s">
        <v>132</v>
      </c>
    </row>
    <row r="123" spans="1:17">
      <c r="A123" s="29">
        <v>12</v>
      </c>
      <c r="B123" s="16" t="s">
        <v>646</v>
      </c>
      <c r="C123" s="70" t="s">
        <v>6</v>
      </c>
      <c r="D123" s="26" t="s">
        <v>279</v>
      </c>
      <c r="E123" s="27" t="s">
        <v>280</v>
      </c>
      <c r="F123" s="77">
        <v>4</v>
      </c>
      <c r="G123" s="20"/>
      <c r="H123" s="20"/>
      <c r="I123" s="20"/>
      <c r="J123" s="20"/>
      <c r="K123" s="20"/>
      <c r="L123" s="20"/>
      <c r="M123" s="20"/>
      <c r="N123" s="20"/>
      <c r="O123" s="56" t="str">
        <f t="shared" si="9"/>
        <v>07703</v>
      </c>
      <c r="P123" s="18" t="str">
        <f t="shared" si="8"/>
        <v>นายธีรทัศน์ อุฬารพาณิชกุล</v>
      </c>
      <c r="Q123" s="57" t="s">
        <v>132</v>
      </c>
    </row>
    <row r="124" spans="1:17">
      <c r="A124" s="29">
        <v>13</v>
      </c>
      <c r="B124" s="16" t="s">
        <v>647</v>
      </c>
      <c r="C124" s="70" t="s">
        <v>6</v>
      </c>
      <c r="D124" s="26" t="s">
        <v>281</v>
      </c>
      <c r="E124" s="27" t="s">
        <v>282</v>
      </c>
      <c r="F124" s="77">
        <v>4</v>
      </c>
      <c r="G124" s="22"/>
      <c r="H124" s="22"/>
      <c r="I124" s="20"/>
      <c r="J124" s="20"/>
      <c r="K124" s="20"/>
      <c r="L124" s="20"/>
      <c r="M124" s="20"/>
      <c r="N124" s="20"/>
      <c r="O124" s="56" t="str">
        <f t="shared" si="9"/>
        <v>07704</v>
      </c>
      <c r="P124" s="18" t="str">
        <f t="shared" si="8"/>
        <v>นายบุริศร์ หงส์ประภัศร</v>
      </c>
      <c r="Q124" s="57" t="s">
        <v>132</v>
      </c>
    </row>
    <row r="125" spans="1:17">
      <c r="A125" s="29">
        <v>14</v>
      </c>
      <c r="B125" s="16" t="s">
        <v>648</v>
      </c>
      <c r="C125" s="70" t="s">
        <v>6</v>
      </c>
      <c r="D125" s="26" t="s">
        <v>283</v>
      </c>
      <c r="E125" s="27" t="s">
        <v>284</v>
      </c>
      <c r="F125" s="77">
        <v>4</v>
      </c>
      <c r="G125" s="20"/>
      <c r="H125" s="20"/>
      <c r="I125" s="22"/>
      <c r="J125" s="20"/>
      <c r="K125" s="20"/>
      <c r="L125" s="20"/>
      <c r="M125" s="20"/>
      <c r="N125" s="20"/>
      <c r="O125" s="56" t="str">
        <f t="shared" si="9"/>
        <v>07705</v>
      </c>
      <c r="P125" s="18" t="str">
        <f t="shared" si="8"/>
        <v>นายปภพ เตชาทวีวรรณ</v>
      </c>
      <c r="Q125" s="57" t="s">
        <v>132</v>
      </c>
    </row>
    <row r="126" spans="1:17">
      <c r="A126" s="29">
        <v>15</v>
      </c>
      <c r="B126" s="16" t="s">
        <v>649</v>
      </c>
      <c r="C126" s="70" t="s">
        <v>6</v>
      </c>
      <c r="D126" s="26" t="s">
        <v>285</v>
      </c>
      <c r="E126" s="27" t="s">
        <v>286</v>
      </c>
      <c r="F126" s="77">
        <v>4</v>
      </c>
      <c r="G126" s="20"/>
      <c r="H126" s="20"/>
      <c r="I126" s="20"/>
      <c r="J126" s="20"/>
      <c r="K126" s="20"/>
      <c r="L126" s="20"/>
      <c r="M126" s="20"/>
      <c r="N126" s="20"/>
      <c r="O126" s="56" t="str">
        <f t="shared" si="9"/>
        <v>07706</v>
      </c>
      <c r="P126" s="18" t="str">
        <f t="shared" si="8"/>
        <v>นายปาราเมศ โชติพงค์</v>
      </c>
      <c r="Q126" s="57" t="s">
        <v>132</v>
      </c>
    </row>
    <row r="127" spans="1:17">
      <c r="A127" s="29">
        <v>16</v>
      </c>
      <c r="B127" s="16" t="s">
        <v>650</v>
      </c>
      <c r="C127" s="70" t="s">
        <v>6</v>
      </c>
      <c r="D127" s="26" t="s">
        <v>287</v>
      </c>
      <c r="E127" s="27" t="s">
        <v>288</v>
      </c>
      <c r="F127" s="77">
        <v>4</v>
      </c>
      <c r="G127" s="20"/>
      <c r="H127" s="20"/>
      <c r="I127" s="20"/>
      <c r="J127" s="20"/>
      <c r="K127" s="20"/>
      <c r="L127" s="20"/>
      <c r="M127" s="20"/>
      <c r="N127" s="20"/>
      <c r="O127" s="56" t="str">
        <f t="shared" si="9"/>
        <v>07707</v>
      </c>
      <c r="P127" s="18" t="str">
        <f t="shared" si="8"/>
        <v>นายภูรินัฐ พฤกษ์กานนท์</v>
      </c>
      <c r="Q127" s="57" t="s">
        <v>132</v>
      </c>
    </row>
    <row r="128" spans="1:17">
      <c r="A128" s="29">
        <v>17</v>
      </c>
      <c r="B128" s="16" t="s">
        <v>651</v>
      </c>
      <c r="C128" s="70" t="s">
        <v>6</v>
      </c>
      <c r="D128" s="26" t="s">
        <v>76</v>
      </c>
      <c r="E128" s="27" t="s">
        <v>289</v>
      </c>
      <c r="F128" s="77">
        <v>4</v>
      </c>
      <c r="G128" s="22"/>
      <c r="H128" s="22"/>
      <c r="I128" s="20"/>
      <c r="J128" s="20"/>
      <c r="K128" s="20"/>
      <c r="L128" s="20"/>
      <c r="M128" s="20"/>
      <c r="N128" s="20"/>
      <c r="O128" s="56" t="str">
        <f t="shared" si="9"/>
        <v>07708</v>
      </c>
      <c r="P128" s="18" t="str">
        <f t="shared" si="8"/>
        <v>นายวศิน พรหมจรรย์</v>
      </c>
      <c r="Q128" s="57" t="s">
        <v>132</v>
      </c>
    </row>
    <row r="129" spans="1:17">
      <c r="A129" s="29">
        <v>18</v>
      </c>
      <c r="B129" s="16" t="s">
        <v>652</v>
      </c>
      <c r="C129" s="70" t="s">
        <v>6</v>
      </c>
      <c r="D129" s="26" t="s">
        <v>290</v>
      </c>
      <c r="E129" s="27" t="s">
        <v>291</v>
      </c>
      <c r="F129" s="77">
        <v>4</v>
      </c>
      <c r="G129" s="20"/>
      <c r="H129" s="20"/>
      <c r="I129" s="20"/>
      <c r="J129" s="20"/>
      <c r="K129" s="20"/>
      <c r="L129" s="20"/>
      <c r="M129" s="20"/>
      <c r="N129" s="20"/>
      <c r="O129" s="56" t="str">
        <f t="shared" si="9"/>
        <v>07709</v>
      </c>
      <c r="P129" s="18" t="str">
        <f t="shared" si="8"/>
        <v>นายวัชรสรรค์ ธีรชาติอนันต์</v>
      </c>
      <c r="Q129" s="57" t="s">
        <v>132</v>
      </c>
    </row>
    <row r="130" spans="1:17">
      <c r="A130" s="29">
        <v>19</v>
      </c>
      <c r="B130" s="16" t="s">
        <v>653</v>
      </c>
      <c r="C130" s="70" t="s">
        <v>6</v>
      </c>
      <c r="D130" s="26" t="s">
        <v>292</v>
      </c>
      <c r="E130" s="27" t="s">
        <v>293</v>
      </c>
      <c r="F130" s="77">
        <v>4</v>
      </c>
      <c r="G130" s="22"/>
      <c r="H130" s="22"/>
      <c r="I130" s="20"/>
      <c r="J130" s="20"/>
      <c r="K130" s="20"/>
      <c r="L130" s="20"/>
      <c r="M130" s="20"/>
      <c r="N130" s="20"/>
      <c r="O130" s="56" t="str">
        <f t="shared" si="9"/>
        <v>07710</v>
      </c>
      <c r="P130" s="18" t="str">
        <f t="shared" si="8"/>
        <v>นายวีรภัทร ฤทธิกุลสิทธิชัย</v>
      </c>
      <c r="Q130" s="57" t="s">
        <v>132</v>
      </c>
    </row>
    <row r="131" spans="1:17">
      <c r="A131" s="29">
        <v>20</v>
      </c>
      <c r="B131" s="16" t="s">
        <v>654</v>
      </c>
      <c r="C131" s="70" t="s">
        <v>6</v>
      </c>
      <c r="D131" s="26" t="s">
        <v>294</v>
      </c>
      <c r="E131" s="27" t="s">
        <v>295</v>
      </c>
      <c r="F131" s="77">
        <v>4</v>
      </c>
      <c r="G131" s="20"/>
      <c r="H131" s="20"/>
      <c r="I131" s="20"/>
      <c r="J131" s="20"/>
      <c r="K131" s="20"/>
      <c r="L131" s="20"/>
      <c r="M131" s="20"/>
      <c r="N131" s="20"/>
      <c r="O131" s="56" t="str">
        <f t="shared" si="9"/>
        <v>07711</v>
      </c>
      <c r="P131" s="18" t="str">
        <f t="shared" si="8"/>
        <v>นายศิรวิชญ์ ธนะวันต์</v>
      </c>
      <c r="Q131" s="57" t="s">
        <v>132</v>
      </c>
    </row>
    <row r="132" spans="1:17">
      <c r="A132" s="29">
        <v>21</v>
      </c>
      <c r="B132" s="16" t="s">
        <v>655</v>
      </c>
      <c r="C132" s="70" t="s">
        <v>6</v>
      </c>
      <c r="D132" s="26" t="s">
        <v>100</v>
      </c>
      <c r="E132" s="27" t="s">
        <v>296</v>
      </c>
      <c r="F132" s="77">
        <v>4</v>
      </c>
      <c r="G132" s="20"/>
      <c r="H132" s="20"/>
      <c r="I132" s="20"/>
      <c r="J132" s="20"/>
      <c r="K132" s="20"/>
      <c r="L132" s="20"/>
      <c r="M132" s="20"/>
      <c r="N132" s="20"/>
      <c r="O132" s="56" t="str">
        <f t="shared" si="9"/>
        <v>07712</v>
      </c>
      <c r="P132" s="18" t="str">
        <f t="shared" si="8"/>
        <v>นายสรวิชญ์ จตุพรมงคล</v>
      </c>
      <c r="Q132" s="57" t="s">
        <v>132</v>
      </c>
    </row>
    <row r="133" spans="1:17">
      <c r="A133" s="29">
        <v>22</v>
      </c>
      <c r="B133" s="16" t="s">
        <v>656</v>
      </c>
      <c r="C133" s="70" t="s">
        <v>6</v>
      </c>
      <c r="D133" s="26" t="s">
        <v>297</v>
      </c>
      <c r="E133" s="27" t="s">
        <v>298</v>
      </c>
      <c r="F133" s="77">
        <v>4</v>
      </c>
      <c r="G133" s="22"/>
      <c r="H133" s="22"/>
      <c r="I133" s="20"/>
      <c r="J133" s="20"/>
      <c r="K133" s="20"/>
      <c r="L133" s="20"/>
      <c r="M133" s="20"/>
      <c r="N133" s="20"/>
      <c r="O133" s="56" t="str">
        <f t="shared" si="9"/>
        <v>07713</v>
      </c>
      <c r="P133" s="18" t="str">
        <f t="shared" si="8"/>
        <v>นายสุรภูมิ ช่างเหล็ก</v>
      </c>
      <c r="Q133" s="57" t="s">
        <v>132</v>
      </c>
    </row>
    <row r="134" spans="1:17">
      <c r="A134" s="29">
        <v>23</v>
      </c>
      <c r="B134" s="16" t="s">
        <v>657</v>
      </c>
      <c r="C134" s="71" t="s">
        <v>6</v>
      </c>
      <c r="D134" s="31" t="s">
        <v>553</v>
      </c>
      <c r="E134" s="35" t="s">
        <v>554</v>
      </c>
      <c r="F134" s="77"/>
      <c r="G134" s="20"/>
      <c r="H134" s="20"/>
      <c r="I134" s="20"/>
      <c r="J134" s="20"/>
      <c r="K134" s="20"/>
      <c r="L134" s="20"/>
      <c r="M134" s="20"/>
      <c r="N134" s="20"/>
      <c r="O134" s="56" t="str">
        <f t="shared" si="9"/>
        <v>07714</v>
      </c>
      <c r="P134" s="4" t="str">
        <f t="shared" si="8"/>
        <v>นายอชิรญาณ์ สฤษดิพันธุ์</v>
      </c>
      <c r="Q134" s="57" t="s">
        <v>132</v>
      </c>
    </row>
    <row r="135" spans="1:17">
      <c r="A135" s="29"/>
      <c r="B135" s="16"/>
      <c r="C135" s="67"/>
      <c r="D135" s="21"/>
      <c r="E135" s="38"/>
      <c r="F135" s="77"/>
      <c r="G135" s="20"/>
      <c r="H135" s="20"/>
      <c r="I135" s="20"/>
      <c r="J135" s="20"/>
      <c r="K135" s="20"/>
      <c r="L135" s="20"/>
      <c r="M135" s="20"/>
      <c r="N135" s="20"/>
      <c r="O135" s="56"/>
      <c r="P135" s="18"/>
    </row>
    <row r="136" spans="1:17">
      <c r="O136" s="56"/>
      <c r="P136" s="18"/>
    </row>
    <row r="137" spans="1:17">
      <c r="B137" s="24" t="s">
        <v>12</v>
      </c>
      <c r="C137" s="6">
        <f>COUNTIF($C$112:$C$135,"ด.ช.")+COUNTIF($C$112:$C$135,"นางสาว")</f>
        <v>7</v>
      </c>
      <c r="D137" s="25" t="s">
        <v>13</v>
      </c>
      <c r="O137" s="56"/>
      <c r="P137" s="18"/>
    </row>
    <row r="138" spans="1:17">
      <c r="B138" s="24" t="s">
        <v>14</v>
      </c>
      <c r="C138" s="6">
        <f>COUNTIF($C$112:$C$135,"ด.ช.")+COUNTIF($C$112:$C$135,"นาย")</f>
        <v>16</v>
      </c>
      <c r="D138" s="25" t="s">
        <v>13</v>
      </c>
      <c r="O138" s="56"/>
      <c r="P138" s="18"/>
    </row>
    <row r="139" spans="1:17">
      <c r="B139" s="24" t="s">
        <v>15</v>
      </c>
      <c r="C139" s="6">
        <f>C137+C138</f>
        <v>23</v>
      </c>
      <c r="D139" s="25" t="s">
        <v>13</v>
      </c>
      <c r="O139" s="56"/>
      <c r="P139" s="18"/>
    </row>
    <row r="140" spans="1:17">
      <c r="K140" s="141" t="s">
        <v>2277</v>
      </c>
      <c r="L140" s="142"/>
      <c r="M140" s="142"/>
      <c r="N140" s="65"/>
      <c r="O140" s="56"/>
      <c r="P140" s="18"/>
    </row>
    <row r="141" spans="1:17">
      <c r="K141" s="86"/>
      <c r="L141" s="87"/>
      <c r="M141" s="87"/>
      <c r="N141" s="88"/>
      <c r="O141" s="56"/>
      <c r="P141" s="18"/>
    </row>
    <row r="142" spans="1:17">
      <c r="O142" s="56"/>
      <c r="P142" s="18"/>
    </row>
    <row r="143" spans="1:17" ht="26.25">
      <c r="B143" s="2"/>
      <c r="C143" s="146" t="s">
        <v>0</v>
      </c>
      <c r="D143" s="146"/>
      <c r="E143" s="146"/>
      <c r="F143" s="146"/>
      <c r="G143" s="146"/>
      <c r="H143" s="146"/>
      <c r="I143" s="146"/>
      <c r="J143" s="146"/>
      <c r="K143" s="146"/>
      <c r="O143" s="56"/>
      <c r="P143" s="18"/>
    </row>
    <row r="144" spans="1:17" ht="23.25">
      <c r="B144" s="5"/>
      <c r="C144" s="145" t="s">
        <v>1500</v>
      </c>
      <c r="D144" s="145"/>
      <c r="E144" s="145"/>
      <c r="F144" s="145"/>
      <c r="G144" s="145"/>
      <c r="H144" s="145"/>
      <c r="I144" s="145"/>
      <c r="J144" s="145"/>
      <c r="K144" s="145"/>
      <c r="O144" s="56"/>
      <c r="P144" s="18"/>
    </row>
    <row r="145" spans="1:25" ht="24" customHeight="1">
      <c r="A145" s="147" t="s">
        <v>1</v>
      </c>
      <c r="B145" s="147"/>
      <c r="C145" s="48" t="s">
        <v>528</v>
      </c>
      <c r="F145" s="143" t="s">
        <v>1525</v>
      </c>
      <c r="G145" s="143"/>
      <c r="H145" s="143"/>
      <c r="I145" s="143"/>
      <c r="J145" s="143"/>
      <c r="K145" s="143"/>
      <c r="L145" s="143"/>
      <c r="M145" s="143"/>
      <c r="N145" s="143"/>
      <c r="O145" s="56"/>
      <c r="P145" s="18"/>
    </row>
    <row r="146" spans="1:25">
      <c r="A146" s="7"/>
      <c r="B146" s="8"/>
      <c r="C146" s="48" t="s">
        <v>1468</v>
      </c>
      <c r="F146" s="75"/>
      <c r="G146" s="10"/>
      <c r="H146" s="10"/>
      <c r="I146" s="10"/>
      <c r="J146" s="10"/>
      <c r="K146" s="11"/>
      <c r="L146" s="11"/>
      <c r="M146" s="10"/>
      <c r="N146" s="10"/>
      <c r="O146" s="56"/>
      <c r="P146" s="18"/>
    </row>
    <row r="147" spans="1:25">
      <c r="A147" s="12" t="s">
        <v>2</v>
      </c>
      <c r="B147" s="13" t="s">
        <v>3</v>
      </c>
      <c r="C147" s="138" t="s">
        <v>4</v>
      </c>
      <c r="D147" s="139"/>
      <c r="E147" s="140"/>
      <c r="F147" s="76"/>
      <c r="G147" s="14"/>
      <c r="H147" s="14"/>
      <c r="I147" s="14"/>
      <c r="J147" s="14"/>
      <c r="K147" s="14"/>
      <c r="L147" s="14"/>
      <c r="M147" s="14"/>
      <c r="N147" s="14"/>
      <c r="O147" s="56"/>
    </row>
    <row r="148" spans="1:25">
      <c r="A148" s="29">
        <v>1</v>
      </c>
      <c r="B148" s="16" t="s">
        <v>812</v>
      </c>
      <c r="C148" s="71" t="s">
        <v>141</v>
      </c>
      <c r="D148" s="31" t="s">
        <v>813</v>
      </c>
      <c r="E148" s="35" t="s">
        <v>814</v>
      </c>
      <c r="F148" s="52">
        <v>5</v>
      </c>
      <c r="G148" s="60"/>
      <c r="H148" s="60"/>
      <c r="I148" s="60"/>
      <c r="J148" s="60"/>
      <c r="K148" s="60"/>
      <c r="L148" s="60"/>
      <c r="M148" s="60"/>
      <c r="N148" s="60"/>
      <c r="O148" s="121" t="str">
        <f>B148</f>
        <v>07381</v>
      </c>
      <c r="P148" s="110" t="str">
        <f t="shared" ref="P148:P171" si="10">C148&amp;D148&amp;" "&amp;E148</f>
        <v>นางสาวแพรวา อรุณแสงศิลป์</v>
      </c>
      <c r="Q148" s="109" t="s">
        <v>133</v>
      </c>
      <c r="R148" s="98"/>
      <c r="S148" s="96" t="s">
        <v>1482</v>
      </c>
      <c r="T148" s="99"/>
      <c r="U148" s="99"/>
      <c r="V148" s="99"/>
      <c r="W148" s="99"/>
      <c r="X148" s="93"/>
      <c r="Y148" s="93"/>
    </row>
    <row r="149" spans="1:25">
      <c r="A149" s="29">
        <v>2</v>
      </c>
      <c r="B149" s="16" t="s">
        <v>658</v>
      </c>
      <c r="C149" s="71" t="s">
        <v>141</v>
      </c>
      <c r="D149" s="31" t="s">
        <v>299</v>
      </c>
      <c r="E149" s="35" t="s">
        <v>300</v>
      </c>
      <c r="F149" s="77">
        <v>5</v>
      </c>
      <c r="G149" s="20"/>
      <c r="H149" s="20"/>
      <c r="I149" s="20"/>
      <c r="J149" s="20"/>
      <c r="K149" s="20"/>
      <c r="L149" s="20"/>
      <c r="M149" s="20"/>
      <c r="N149" s="20"/>
      <c r="O149" s="56" t="str">
        <f t="shared" ref="O149:O171" si="11">B149</f>
        <v>07715</v>
      </c>
      <c r="P149" s="18" t="str">
        <f t="shared" si="10"/>
        <v>นางสาวกันต์กนิษฐ์ ศรียุทธศักดิ์</v>
      </c>
      <c r="Q149" s="56" t="s">
        <v>133</v>
      </c>
      <c r="R149" s="30"/>
    </row>
    <row r="150" spans="1:25">
      <c r="A150" s="29">
        <v>3</v>
      </c>
      <c r="B150" s="16" t="s">
        <v>659</v>
      </c>
      <c r="C150" s="70" t="s">
        <v>141</v>
      </c>
      <c r="D150" s="26" t="s">
        <v>90</v>
      </c>
      <c r="E150" s="27" t="s">
        <v>301</v>
      </c>
      <c r="F150" s="77">
        <v>5</v>
      </c>
      <c r="G150" s="20"/>
      <c r="H150" s="20"/>
      <c r="I150" s="20"/>
      <c r="J150" s="20"/>
      <c r="K150" s="20"/>
      <c r="L150" s="20"/>
      <c r="M150" s="20"/>
      <c r="N150" s="20"/>
      <c r="O150" s="56" t="str">
        <f t="shared" si="11"/>
        <v>07716</v>
      </c>
      <c r="P150" s="18" t="str">
        <f t="shared" si="10"/>
        <v>นางสาวชญานิศ พิสุทธิ์วรารมย์</v>
      </c>
      <c r="Q150" s="56" t="s">
        <v>133</v>
      </c>
    </row>
    <row r="151" spans="1:25">
      <c r="A151" s="29">
        <v>4</v>
      </c>
      <c r="B151" s="16" t="s">
        <v>660</v>
      </c>
      <c r="C151" s="70" t="s">
        <v>141</v>
      </c>
      <c r="D151" s="26" t="s">
        <v>302</v>
      </c>
      <c r="E151" s="27" t="s">
        <v>303</v>
      </c>
      <c r="F151" s="77">
        <v>5</v>
      </c>
      <c r="G151" s="20"/>
      <c r="H151" s="20"/>
      <c r="I151" s="20"/>
      <c r="J151" s="20"/>
      <c r="K151" s="20"/>
      <c r="L151" s="20"/>
      <c r="M151" s="20"/>
      <c r="N151" s="20"/>
      <c r="O151" s="56" t="str">
        <f t="shared" si="11"/>
        <v>07717</v>
      </c>
      <c r="P151" s="18" t="str">
        <f t="shared" si="10"/>
        <v>นางสาวชัญญพัชร์ อิทธิเบญจพงศ์</v>
      </c>
      <c r="Q151" s="56" t="s">
        <v>133</v>
      </c>
    </row>
    <row r="152" spans="1:25">
      <c r="A152" s="29">
        <v>5</v>
      </c>
      <c r="B152" s="16" t="s">
        <v>661</v>
      </c>
      <c r="C152" s="70" t="s">
        <v>141</v>
      </c>
      <c r="D152" s="26" t="s">
        <v>72</v>
      </c>
      <c r="E152" s="27" t="s">
        <v>304</v>
      </c>
      <c r="F152" s="77">
        <v>5</v>
      </c>
      <c r="G152" s="20"/>
      <c r="H152" s="20"/>
      <c r="I152" s="20"/>
      <c r="J152" s="20"/>
      <c r="K152" s="20"/>
      <c r="L152" s="20"/>
      <c r="M152" s="20"/>
      <c r="N152" s="20"/>
      <c r="O152" s="56" t="str">
        <f t="shared" si="11"/>
        <v>07718</v>
      </c>
      <c r="P152" s="18" t="str">
        <f t="shared" si="10"/>
        <v>นางสาวณภัทร พฤกพัฒนาชัย</v>
      </c>
      <c r="Q152" s="56" t="s">
        <v>133</v>
      </c>
    </row>
    <row r="153" spans="1:25">
      <c r="A153" s="29">
        <v>6</v>
      </c>
      <c r="B153" s="16" t="s">
        <v>662</v>
      </c>
      <c r="C153" s="70" t="s">
        <v>141</v>
      </c>
      <c r="D153" s="26" t="s">
        <v>305</v>
      </c>
      <c r="E153" s="27" t="s">
        <v>306</v>
      </c>
      <c r="F153" s="77">
        <v>5</v>
      </c>
      <c r="G153" s="22"/>
      <c r="H153" s="22"/>
      <c r="I153" s="20"/>
      <c r="J153" s="20"/>
      <c r="K153" s="20"/>
      <c r="L153" s="20"/>
      <c r="M153" s="20"/>
      <c r="N153" s="20"/>
      <c r="O153" s="56" t="str">
        <f t="shared" si="11"/>
        <v>07719</v>
      </c>
      <c r="P153" s="18" t="str">
        <f t="shared" si="10"/>
        <v>นางสาวพรรณภัทร สหายา</v>
      </c>
      <c r="Q153" s="56" t="s">
        <v>133</v>
      </c>
    </row>
    <row r="154" spans="1:25">
      <c r="A154" s="29">
        <v>7</v>
      </c>
      <c r="B154" s="16" t="s">
        <v>663</v>
      </c>
      <c r="C154" s="70" t="s">
        <v>141</v>
      </c>
      <c r="D154" s="26" t="s">
        <v>307</v>
      </c>
      <c r="E154" s="27" t="s">
        <v>308</v>
      </c>
      <c r="F154" s="77">
        <v>5</v>
      </c>
      <c r="G154" s="22"/>
      <c r="H154" s="22"/>
      <c r="I154" s="20"/>
      <c r="J154" s="20"/>
      <c r="K154" s="20"/>
      <c r="L154" s="20"/>
      <c r="M154" s="20"/>
      <c r="N154" s="20"/>
      <c r="O154" s="56" t="str">
        <f t="shared" si="11"/>
        <v>07720</v>
      </c>
      <c r="P154" s="18" t="str">
        <f t="shared" si="10"/>
        <v>นางสาวพัชรพร บุญญสุวรรณ</v>
      </c>
      <c r="Q154" s="56" t="s">
        <v>133</v>
      </c>
    </row>
    <row r="155" spans="1:25">
      <c r="A155" s="29">
        <v>8</v>
      </c>
      <c r="B155" s="16" t="s">
        <v>664</v>
      </c>
      <c r="C155" s="70" t="s">
        <v>141</v>
      </c>
      <c r="D155" s="26" t="s">
        <v>309</v>
      </c>
      <c r="E155" s="27" t="s">
        <v>310</v>
      </c>
      <c r="F155" s="77">
        <v>5</v>
      </c>
      <c r="G155" s="20"/>
      <c r="H155" s="20"/>
      <c r="I155" s="20"/>
      <c r="J155" s="20"/>
      <c r="K155" s="20"/>
      <c r="L155" s="20"/>
      <c r="M155" s="20"/>
      <c r="N155" s="20"/>
      <c r="O155" s="56" t="str">
        <f t="shared" si="11"/>
        <v>07721</v>
      </c>
      <c r="P155" s="18" t="str">
        <f t="shared" si="10"/>
        <v>นางสาวพัณณิตา ไชยชำนิ</v>
      </c>
      <c r="Q155" s="56" t="s">
        <v>133</v>
      </c>
    </row>
    <row r="156" spans="1:25">
      <c r="A156" s="29">
        <v>9</v>
      </c>
      <c r="B156" s="16" t="s">
        <v>665</v>
      </c>
      <c r="C156" s="70" t="s">
        <v>6</v>
      </c>
      <c r="D156" s="26" t="s">
        <v>311</v>
      </c>
      <c r="E156" s="27" t="s">
        <v>312</v>
      </c>
      <c r="F156" s="77">
        <v>5</v>
      </c>
      <c r="G156" s="20"/>
      <c r="H156" s="20"/>
      <c r="I156" s="20"/>
      <c r="J156" s="20"/>
      <c r="K156" s="20"/>
      <c r="L156" s="20"/>
      <c r="M156" s="20"/>
      <c r="N156" s="20"/>
      <c r="O156" s="56" t="str">
        <f t="shared" si="11"/>
        <v>07722</v>
      </c>
      <c r="P156" s="18" t="str">
        <f t="shared" si="10"/>
        <v>นายกณิศ ซื่อพัฒนะ</v>
      </c>
      <c r="Q156" s="56" t="s">
        <v>133</v>
      </c>
    </row>
    <row r="157" spans="1:25">
      <c r="A157" s="29">
        <v>10</v>
      </c>
      <c r="B157" s="16" t="s">
        <v>666</v>
      </c>
      <c r="C157" s="70" t="s">
        <v>6</v>
      </c>
      <c r="D157" s="31" t="s">
        <v>313</v>
      </c>
      <c r="E157" s="27" t="s">
        <v>314</v>
      </c>
      <c r="F157" s="77">
        <v>5</v>
      </c>
      <c r="G157" s="22"/>
      <c r="H157" s="22"/>
      <c r="I157" s="20"/>
      <c r="J157" s="20"/>
      <c r="K157" s="20"/>
      <c r="L157" s="20"/>
      <c r="M157" s="20"/>
      <c r="N157" s="20"/>
      <c r="O157" s="56" t="str">
        <f t="shared" si="11"/>
        <v>07723</v>
      </c>
      <c r="P157" s="18" t="str">
        <f t="shared" si="10"/>
        <v>นายกฤษณ์ มณีเทศ</v>
      </c>
      <c r="Q157" s="56" t="s">
        <v>133</v>
      </c>
    </row>
    <row r="158" spans="1:25">
      <c r="A158" s="29">
        <v>11</v>
      </c>
      <c r="B158" s="16" t="s">
        <v>667</v>
      </c>
      <c r="C158" s="70" t="s">
        <v>6</v>
      </c>
      <c r="D158" s="26" t="s">
        <v>315</v>
      </c>
      <c r="E158" s="27" t="s">
        <v>316</v>
      </c>
      <c r="F158" s="77">
        <v>5</v>
      </c>
      <c r="G158" s="20"/>
      <c r="H158" s="20"/>
      <c r="I158" s="22"/>
      <c r="J158" s="20"/>
      <c r="K158" s="20"/>
      <c r="L158" s="20"/>
      <c r="M158" s="20"/>
      <c r="N158" s="20"/>
      <c r="O158" s="56" t="str">
        <f t="shared" si="11"/>
        <v>07724</v>
      </c>
      <c r="P158" s="18" t="str">
        <f t="shared" si="10"/>
        <v>นายกิตติกานต์ พงษ์ลิมศรี</v>
      </c>
      <c r="Q158" s="56" t="s">
        <v>133</v>
      </c>
    </row>
    <row r="159" spans="1:25">
      <c r="A159" s="29">
        <v>12</v>
      </c>
      <c r="B159" s="16" t="s">
        <v>668</v>
      </c>
      <c r="C159" s="70" t="s">
        <v>6</v>
      </c>
      <c r="D159" s="26" t="s">
        <v>317</v>
      </c>
      <c r="E159" s="27" t="s">
        <v>318</v>
      </c>
      <c r="F159" s="77">
        <v>5</v>
      </c>
      <c r="G159" s="20"/>
      <c r="H159" s="20"/>
      <c r="I159" s="20"/>
      <c r="J159" s="20"/>
      <c r="K159" s="20"/>
      <c r="L159" s="20"/>
      <c r="M159" s="20"/>
      <c r="N159" s="20"/>
      <c r="O159" s="56" t="str">
        <f t="shared" si="11"/>
        <v>07725</v>
      </c>
      <c r="P159" s="18" t="str">
        <f t="shared" si="10"/>
        <v>นายคณาธิป คว้าพงศ์ไพฑูรย์</v>
      </c>
      <c r="Q159" s="56" t="s">
        <v>133</v>
      </c>
    </row>
    <row r="160" spans="1:25">
      <c r="A160" s="29">
        <v>13</v>
      </c>
      <c r="B160" s="16" t="s">
        <v>669</v>
      </c>
      <c r="C160" s="70" t="s">
        <v>6</v>
      </c>
      <c r="D160" s="26" t="s">
        <v>319</v>
      </c>
      <c r="E160" s="27" t="s">
        <v>320</v>
      </c>
      <c r="F160" s="77">
        <v>5</v>
      </c>
      <c r="G160" s="22"/>
      <c r="H160" s="22"/>
      <c r="I160" s="20"/>
      <c r="J160" s="20"/>
      <c r="K160" s="20"/>
      <c r="L160" s="20"/>
      <c r="M160" s="20"/>
      <c r="N160" s="20"/>
      <c r="O160" s="56" t="str">
        <f t="shared" si="11"/>
        <v>07726</v>
      </c>
      <c r="P160" s="18" t="str">
        <f t="shared" si="10"/>
        <v>นายจิตรภาณุ เหลืองอร่าม</v>
      </c>
      <c r="Q160" s="56" t="s">
        <v>133</v>
      </c>
    </row>
    <row r="161" spans="1:25">
      <c r="A161" s="29">
        <v>14</v>
      </c>
      <c r="B161" s="16" t="s">
        <v>670</v>
      </c>
      <c r="C161" s="70" t="s">
        <v>6</v>
      </c>
      <c r="D161" s="26" t="s">
        <v>321</v>
      </c>
      <c r="E161" s="27" t="s">
        <v>322</v>
      </c>
      <c r="F161" s="77">
        <v>5</v>
      </c>
      <c r="G161" s="20"/>
      <c r="H161" s="20"/>
      <c r="I161" s="20"/>
      <c r="J161" s="20"/>
      <c r="K161" s="20"/>
      <c r="L161" s="20"/>
      <c r="M161" s="20"/>
      <c r="N161" s="20"/>
      <c r="O161" s="56" t="str">
        <f t="shared" si="11"/>
        <v>07727</v>
      </c>
      <c r="P161" s="18" t="str">
        <f t="shared" si="10"/>
        <v>นายจิรัฏฐ์ ภาณุเตชะ</v>
      </c>
      <c r="Q161" s="56" t="s">
        <v>133</v>
      </c>
    </row>
    <row r="162" spans="1:25">
      <c r="A162" s="29">
        <v>15</v>
      </c>
      <c r="B162" s="16" t="s">
        <v>671</v>
      </c>
      <c r="C162" s="70" t="s">
        <v>6</v>
      </c>
      <c r="D162" s="26" t="s">
        <v>323</v>
      </c>
      <c r="E162" s="27" t="s">
        <v>324</v>
      </c>
      <c r="F162" s="77">
        <v>5</v>
      </c>
      <c r="G162" s="20"/>
      <c r="H162" s="20"/>
      <c r="I162" s="22"/>
      <c r="J162" s="20"/>
      <c r="K162" s="20"/>
      <c r="L162" s="20"/>
      <c r="M162" s="20"/>
      <c r="N162" s="20"/>
      <c r="O162" s="56" t="str">
        <f t="shared" si="11"/>
        <v>07728</v>
      </c>
      <c r="P162" s="18" t="str">
        <f t="shared" si="10"/>
        <v>นายชนกันต์ ประสมศรี</v>
      </c>
      <c r="Q162" s="56" t="s">
        <v>133</v>
      </c>
    </row>
    <row r="163" spans="1:25">
      <c r="A163" s="29">
        <v>16</v>
      </c>
      <c r="B163" s="16" t="s">
        <v>672</v>
      </c>
      <c r="C163" s="70" t="s">
        <v>6</v>
      </c>
      <c r="D163" s="26" t="s">
        <v>33</v>
      </c>
      <c r="E163" s="27" t="s">
        <v>325</v>
      </c>
      <c r="F163" s="77">
        <v>5</v>
      </c>
      <c r="G163" s="20"/>
      <c r="H163" s="20"/>
      <c r="I163" s="20"/>
      <c r="J163" s="20"/>
      <c r="K163" s="20"/>
      <c r="L163" s="20"/>
      <c r="M163" s="20"/>
      <c r="N163" s="20"/>
      <c r="O163" s="56" t="str">
        <f t="shared" si="11"/>
        <v>07729</v>
      </c>
      <c r="P163" s="18" t="str">
        <f t="shared" si="10"/>
        <v>นายธรรมรัตน์ เทียมสุข</v>
      </c>
      <c r="Q163" s="56" t="s">
        <v>133</v>
      </c>
    </row>
    <row r="164" spans="1:25">
      <c r="A164" s="29">
        <v>17</v>
      </c>
      <c r="B164" s="16" t="s">
        <v>673</v>
      </c>
      <c r="C164" s="70" t="s">
        <v>6</v>
      </c>
      <c r="D164" s="26" t="s">
        <v>326</v>
      </c>
      <c r="E164" s="27" t="s">
        <v>327</v>
      </c>
      <c r="F164" s="77">
        <v>5</v>
      </c>
      <c r="G164" s="20"/>
      <c r="H164" s="20"/>
      <c r="I164" s="20"/>
      <c r="J164" s="20"/>
      <c r="K164" s="20"/>
      <c r="L164" s="20"/>
      <c r="M164" s="20"/>
      <c r="N164" s="20"/>
      <c r="O164" s="56" t="str">
        <f t="shared" si="11"/>
        <v>07730</v>
      </c>
      <c r="P164" s="18" t="str">
        <f t="shared" si="10"/>
        <v>นายธัชวรรธน์ ปัญญาวุฒิเลิศ</v>
      </c>
      <c r="Q164" s="56" t="s">
        <v>133</v>
      </c>
    </row>
    <row r="165" spans="1:25">
      <c r="A165" s="29">
        <v>18</v>
      </c>
      <c r="B165" s="16" t="s">
        <v>674</v>
      </c>
      <c r="C165" s="70" t="s">
        <v>6</v>
      </c>
      <c r="D165" s="26" t="s">
        <v>328</v>
      </c>
      <c r="E165" s="27" t="s">
        <v>329</v>
      </c>
      <c r="F165" s="77">
        <v>5</v>
      </c>
      <c r="G165" s="20"/>
      <c r="H165" s="20"/>
      <c r="I165" s="22"/>
      <c r="J165" s="20"/>
      <c r="K165" s="20"/>
      <c r="L165" s="20"/>
      <c r="M165" s="20"/>
      <c r="N165" s="20"/>
      <c r="O165" s="56" t="str">
        <f t="shared" si="11"/>
        <v>07731</v>
      </c>
      <c r="P165" s="18" t="str">
        <f t="shared" si="10"/>
        <v>นายประภากร ตันยะกุล</v>
      </c>
      <c r="Q165" s="56" t="s">
        <v>133</v>
      </c>
    </row>
    <row r="166" spans="1:25">
      <c r="A166" s="29">
        <v>19</v>
      </c>
      <c r="B166" s="16" t="s">
        <v>675</v>
      </c>
      <c r="C166" s="70" t="s">
        <v>6</v>
      </c>
      <c r="D166" s="26" t="s">
        <v>330</v>
      </c>
      <c r="E166" s="27" t="s">
        <v>331</v>
      </c>
      <c r="F166" s="77">
        <v>5</v>
      </c>
      <c r="G166" s="20"/>
      <c r="H166" s="20"/>
      <c r="I166" s="20"/>
      <c r="J166" s="20"/>
      <c r="K166" s="20"/>
      <c r="L166" s="20"/>
      <c r="M166" s="20"/>
      <c r="N166" s="20"/>
      <c r="O166" s="56" t="str">
        <f t="shared" si="11"/>
        <v>07732</v>
      </c>
      <c r="P166" s="18" t="str">
        <f t="shared" si="10"/>
        <v>นายปัณฑิวัฒน์ ธรรมนูญรักษ์</v>
      </c>
      <c r="Q166" s="56" t="s">
        <v>133</v>
      </c>
    </row>
    <row r="167" spans="1:25">
      <c r="A167" s="29">
        <v>20</v>
      </c>
      <c r="B167" s="16" t="s">
        <v>676</v>
      </c>
      <c r="C167" s="70" t="s">
        <v>6</v>
      </c>
      <c r="D167" s="26" t="s">
        <v>332</v>
      </c>
      <c r="E167" s="27" t="s">
        <v>333</v>
      </c>
      <c r="F167" s="77">
        <v>5</v>
      </c>
      <c r="G167" s="22"/>
      <c r="H167" s="22"/>
      <c r="I167" s="20"/>
      <c r="J167" s="20"/>
      <c r="K167" s="20"/>
      <c r="L167" s="20"/>
      <c r="M167" s="20"/>
      <c r="N167" s="20"/>
      <c r="O167" s="56" t="str">
        <f t="shared" si="11"/>
        <v>07733</v>
      </c>
      <c r="P167" s="18" t="str">
        <f t="shared" si="10"/>
        <v>นายพริษฐ์ กาญจนหิตานนท์</v>
      </c>
      <c r="Q167" s="56" t="s">
        <v>133</v>
      </c>
    </row>
    <row r="168" spans="1:25">
      <c r="A168" s="29">
        <v>21</v>
      </c>
      <c r="B168" s="16" t="s">
        <v>677</v>
      </c>
      <c r="C168" s="70" t="s">
        <v>6</v>
      </c>
      <c r="D168" s="26" t="s">
        <v>334</v>
      </c>
      <c r="E168" s="27" t="s">
        <v>335</v>
      </c>
      <c r="F168" s="77">
        <v>5</v>
      </c>
      <c r="G168" s="20"/>
      <c r="H168" s="20"/>
      <c r="I168" s="20"/>
      <c r="J168" s="20"/>
      <c r="K168" s="20"/>
      <c r="L168" s="20"/>
      <c r="M168" s="20"/>
      <c r="N168" s="20"/>
      <c r="O168" s="56" t="str">
        <f t="shared" si="11"/>
        <v>07734</v>
      </c>
      <c r="P168" s="18" t="str">
        <f t="shared" si="10"/>
        <v>นายพลพล ลิมกุล</v>
      </c>
      <c r="Q168" s="56" t="s">
        <v>133</v>
      </c>
    </row>
    <row r="169" spans="1:25">
      <c r="A169" s="29">
        <v>22</v>
      </c>
      <c r="B169" s="16" t="s">
        <v>678</v>
      </c>
      <c r="C169" s="70" t="s">
        <v>6</v>
      </c>
      <c r="D169" s="26" t="s">
        <v>336</v>
      </c>
      <c r="E169" s="35" t="s">
        <v>1478</v>
      </c>
      <c r="F169" s="77">
        <v>5</v>
      </c>
      <c r="G169" s="20"/>
      <c r="H169" s="20"/>
      <c r="I169" s="20"/>
      <c r="J169" s="20"/>
      <c r="K169" s="20"/>
      <c r="L169" s="20"/>
      <c r="M169" s="20"/>
      <c r="N169" s="20"/>
      <c r="O169" s="56" t="str">
        <f t="shared" si="11"/>
        <v>07735</v>
      </c>
      <c r="P169" s="18" t="str">
        <f t="shared" si="10"/>
        <v>นายภูชิสส์ สิริลาภโภคิน</v>
      </c>
      <c r="Q169" s="56" t="s">
        <v>133</v>
      </c>
      <c r="S169" s="99" t="s">
        <v>1481</v>
      </c>
      <c r="T169" s="99"/>
      <c r="U169" s="122"/>
      <c r="V169" s="98"/>
      <c r="W169" s="97"/>
      <c r="X169" s="99"/>
      <c r="Y169" s="99"/>
    </row>
    <row r="170" spans="1:25">
      <c r="A170" s="29">
        <v>23</v>
      </c>
      <c r="B170" s="16" t="s">
        <v>679</v>
      </c>
      <c r="C170" s="70" t="s">
        <v>6</v>
      </c>
      <c r="D170" s="26" t="s">
        <v>338</v>
      </c>
      <c r="E170" s="27" t="s">
        <v>339</v>
      </c>
      <c r="F170" s="77">
        <v>5</v>
      </c>
      <c r="G170" s="20"/>
      <c r="H170" s="20"/>
      <c r="I170" s="22"/>
      <c r="J170" s="20"/>
      <c r="K170" s="20"/>
      <c r="L170" s="20"/>
      <c r="M170" s="20"/>
      <c r="N170" s="20"/>
      <c r="O170" s="56" t="str">
        <f t="shared" si="11"/>
        <v>07736</v>
      </c>
      <c r="P170" s="18" t="str">
        <f t="shared" si="10"/>
        <v>นายวสวัตติ์ ใจพรหม</v>
      </c>
      <c r="Q170" s="56" t="s">
        <v>133</v>
      </c>
    </row>
    <row r="171" spans="1:25">
      <c r="A171" s="29">
        <v>24</v>
      </c>
      <c r="B171" s="16" t="s">
        <v>680</v>
      </c>
      <c r="C171" s="70" t="s">
        <v>6</v>
      </c>
      <c r="D171" s="26" t="s">
        <v>340</v>
      </c>
      <c r="E171" s="27" t="s">
        <v>341</v>
      </c>
      <c r="F171" s="77"/>
      <c r="G171" s="22"/>
      <c r="H171" s="22"/>
      <c r="I171" s="20"/>
      <c r="J171" s="20"/>
      <c r="K171" s="20"/>
      <c r="L171" s="20"/>
      <c r="M171" s="20"/>
      <c r="N171" s="20"/>
      <c r="O171" s="56" t="str">
        <f t="shared" si="11"/>
        <v>07737</v>
      </c>
      <c r="P171" s="18" t="str">
        <f t="shared" si="10"/>
        <v>นายอินทรชิต ตันทองแท้</v>
      </c>
      <c r="Q171" s="56" t="s">
        <v>133</v>
      </c>
    </row>
    <row r="172" spans="1:25">
      <c r="O172" s="56"/>
      <c r="P172" s="18"/>
    </row>
    <row r="173" spans="1:25">
      <c r="B173" s="24" t="s">
        <v>12</v>
      </c>
      <c r="C173" s="6">
        <f>COUNTIF($C$148:$C$171,"ด.ช.")+COUNTIF($C$148:$C$171,"นางสาว")</f>
        <v>8</v>
      </c>
      <c r="D173" s="25" t="s">
        <v>13</v>
      </c>
      <c r="O173" s="56"/>
      <c r="P173" s="18"/>
    </row>
    <row r="174" spans="1:25">
      <c r="B174" s="24" t="s">
        <v>14</v>
      </c>
      <c r="C174" s="6">
        <f>COUNTIF($C$148:$C$171,"ด.ช.")+COUNTIF($C$148:$C$171,"นาย")</f>
        <v>16</v>
      </c>
      <c r="D174" s="25" t="s">
        <v>13</v>
      </c>
      <c r="O174" s="56"/>
      <c r="P174" s="18"/>
    </row>
    <row r="175" spans="1:25">
      <c r="B175" s="24" t="s">
        <v>15</v>
      </c>
      <c r="C175" s="6">
        <f>C173+C174</f>
        <v>24</v>
      </c>
      <c r="D175" s="25" t="s">
        <v>13</v>
      </c>
      <c r="O175" s="56"/>
      <c r="P175" s="18"/>
    </row>
    <row r="176" spans="1:25">
      <c r="K176" s="141" t="s">
        <v>2277</v>
      </c>
      <c r="L176" s="142"/>
      <c r="M176" s="142"/>
      <c r="N176" s="65"/>
      <c r="O176" s="56"/>
      <c r="P176" s="18"/>
    </row>
    <row r="177" spans="1:27">
      <c r="O177" s="56"/>
      <c r="P177" s="18"/>
    </row>
    <row r="178" spans="1:27" ht="26.25">
      <c r="B178" s="2"/>
      <c r="C178" s="146" t="s">
        <v>0</v>
      </c>
      <c r="D178" s="146"/>
      <c r="E178" s="146"/>
      <c r="F178" s="146"/>
      <c r="G178" s="146"/>
      <c r="H178" s="146"/>
      <c r="I178" s="146"/>
      <c r="J178" s="146"/>
      <c r="K178" s="146"/>
      <c r="O178" s="56"/>
      <c r="P178" s="18"/>
    </row>
    <row r="179" spans="1:27" ht="24" customHeight="1">
      <c r="B179" s="5"/>
      <c r="C179" s="145" t="s">
        <v>1501</v>
      </c>
      <c r="D179" s="145"/>
      <c r="E179" s="145"/>
      <c r="F179" s="145"/>
      <c r="G179" s="145"/>
      <c r="H179" s="145"/>
      <c r="I179" s="145"/>
      <c r="J179" s="145"/>
      <c r="K179" s="145"/>
      <c r="O179" s="56"/>
      <c r="P179" s="18"/>
    </row>
    <row r="180" spans="1:27" ht="24" customHeight="1">
      <c r="A180" s="137" t="s">
        <v>1</v>
      </c>
      <c r="B180" s="137"/>
      <c r="C180" s="48" t="s">
        <v>529</v>
      </c>
      <c r="F180" s="143" t="s">
        <v>1526</v>
      </c>
      <c r="G180" s="143"/>
      <c r="H180" s="143"/>
      <c r="I180" s="143"/>
      <c r="J180" s="143"/>
      <c r="K180" s="143"/>
      <c r="L180" s="143"/>
      <c r="M180" s="143"/>
      <c r="N180" s="143"/>
      <c r="O180" s="56"/>
      <c r="P180" s="18"/>
    </row>
    <row r="181" spans="1:27">
      <c r="A181" s="7"/>
      <c r="B181" s="8"/>
      <c r="C181" s="48" t="s">
        <v>530</v>
      </c>
      <c r="F181" s="143" t="s">
        <v>1527</v>
      </c>
      <c r="G181" s="143"/>
      <c r="H181" s="143"/>
      <c r="I181" s="143"/>
      <c r="J181" s="143"/>
      <c r="K181" s="143"/>
      <c r="L181" s="143"/>
      <c r="M181" s="143"/>
      <c r="N181" s="143"/>
      <c r="O181" s="56"/>
      <c r="P181" s="18"/>
    </row>
    <row r="182" spans="1:27">
      <c r="A182" s="12" t="s">
        <v>2</v>
      </c>
      <c r="B182" s="13" t="s">
        <v>3</v>
      </c>
      <c r="C182" s="138" t="s">
        <v>4</v>
      </c>
      <c r="D182" s="139"/>
      <c r="E182" s="140"/>
      <c r="F182" s="76"/>
      <c r="G182" s="14"/>
      <c r="H182" s="14"/>
      <c r="I182" s="14"/>
      <c r="J182" s="14"/>
      <c r="K182" s="14"/>
      <c r="L182" s="14"/>
      <c r="M182" s="14"/>
      <c r="N182" s="14"/>
      <c r="O182" s="56"/>
    </row>
    <row r="183" spans="1:27">
      <c r="A183" s="29">
        <v>1</v>
      </c>
      <c r="B183" s="16" t="s">
        <v>681</v>
      </c>
      <c r="C183" s="70" t="s">
        <v>141</v>
      </c>
      <c r="D183" s="26" t="s">
        <v>342</v>
      </c>
      <c r="E183" s="27" t="s">
        <v>343</v>
      </c>
      <c r="F183" s="77">
        <v>6</v>
      </c>
      <c r="G183" s="20"/>
      <c r="H183" s="20"/>
      <c r="I183" s="22"/>
      <c r="J183" s="20"/>
      <c r="K183" s="20"/>
      <c r="L183" s="20"/>
      <c r="M183" s="17"/>
      <c r="N183" s="17"/>
      <c r="O183" s="56" t="str">
        <f>B183</f>
        <v>07738</v>
      </c>
      <c r="P183" s="18" t="str">
        <f t="shared" ref="P183:P186" si="12">C183&amp;D183&amp;" "&amp;E183</f>
        <v>นางสาวกรวรัญ ติรนันท์มงคล</v>
      </c>
      <c r="Q183" s="56" t="s">
        <v>134</v>
      </c>
    </row>
    <row r="184" spans="1:27">
      <c r="A184" s="29">
        <v>2</v>
      </c>
      <c r="B184" s="16" t="s">
        <v>682</v>
      </c>
      <c r="C184" s="70" t="s">
        <v>141</v>
      </c>
      <c r="D184" s="26" t="s">
        <v>344</v>
      </c>
      <c r="E184" s="27" t="s">
        <v>345</v>
      </c>
      <c r="F184" s="77">
        <v>6</v>
      </c>
      <c r="G184" s="20"/>
      <c r="H184" s="20"/>
      <c r="I184" s="20"/>
      <c r="J184" s="20"/>
      <c r="K184" s="20"/>
      <c r="L184" s="20"/>
      <c r="M184" s="20"/>
      <c r="N184" s="20"/>
      <c r="O184" s="56" t="str">
        <f t="shared" ref="O184:O186" si="13">B184</f>
        <v>07739</v>
      </c>
      <c r="P184" s="18" t="str">
        <f t="shared" si="12"/>
        <v>นางสาวกัญญนันทน์ อยู่ประเสริฐชัย</v>
      </c>
      <c r="Q184" s="56" t="s">
        <v>134</v>
      </c>
    </row>
    <row r="185" spans="1:27">
      <c r="A185" s="29">
        <v>3</v>
      </c>
      <c r="B185" s="16" t="s">
        <v>683</v>
      </c>
      <c r="C185" s="70" t="s">
        <v>141</v>
      </c>
      <c r="D185" s="31" t="s">
        <v>346</v>
      </c>
      <c r="E185" s="27" t="s">
        <v>347</v>
      </c>
      <c r="F185" s="77">
        <v>6</v>
      </c>
      <c r="G185" s="20"/>
      <c r="H185" s="20"/>
      <c r="I185" s="20"/>
      <c r="J185" s="20"/>
      <c r="K185" s="20"/>
      <c r="L185" s="20"/>
      <c r="M185" s="20"/>
      <c r="N185" s="20"/>
      <c r="O185" s="56" t="str">
        <f t="shared" si="13"/>
        <v>07740</v>
      </c>
      <c r="P185" s="18" t="str">
        <f t="shared" si="12"/>
        <v>นางสาวกุสุมา ใจเปี่ยม</v>
      </c>
      <c r="Q185" s="56" t="s">
        <v>134</v>
      </c>
    </row>
    <row r="186" spans="1:27">
      <c r="A186" s="29">
        <v>4</v>
      </c>
      <c r="B186" s="16" t="s">
        <v>684</v>
      </c>
      <c r="C186" s="70" t="s">
        <v>141</v>
      </c>
      <c r="D186" s="26" t="s">
        <v>348</v>
      </c>
      <c r="E186" s="27" t="s">
        <v>349</v>
      </c>
      <c r="F186" s="77">
        <v>6</v>
      </c>
      <c r="G186" s="20"/>
      <c r="H186" s="20"/>
      <c r="I186" s="20"/>
      <c r="J186" s="20"/>
      <c r="K186" s="20"/>
      <c r="L186" s="20"/>
      <c r="M186" s="20"/>
      <c r="N186" s="20"/>
      <c r="O186" s="56" t="str">
        <f t="shared" si="13"/>
        <v>07741</v>
      </c>
      <c r="P186" s="18" t="str">
        <f t="shared" si="12"/>
        <v>นางสาวชัญญา เมฆาสุวรรณดำรง</v>
      </c>
      <c r="Q186" s="56" t="s">
        <v>134</v>
      </c>
    </row>
    <row r="187" spans="1:27">
      <c r="A187" s="29">
        <v>5</v>
      </c>
      <c r="B187" s="16" t="s">
        <v>686</v>
      </c>
      <c r="C187" s="70" t="s">
        <v>141</v>
      </c>
      <c r="D187" s="26" t="s">
        <v>352</v>
      </c>
      <c r="E187" s="27" t="s">
        <v>353</v>
      </c>
      <c r="F187" s="77">
        <v>6</v>
      </c>
      <c r="G187" s="20"/>
      <c r="H187" s="20"/>
      <c r="I187" s="20"/>
      <c r="J187" s="20"/>
      <c r="K187" s="20"/>
      <c r="L187" s="20"/>
      <c r="M187" s="20"/>
      <c r="N187" s="20"/>
      <c r="O187" s="56" t="str">
        <f t="shared" ref="O187:O205" si="14">B187</f>
        <v>07743</v>
      </c>
      <c r="P187" s="18" t="str">
        <f t="shared" ref="P187:P205" si="15">C187&amp;D187&amp;" "&amp;E187</f>
        <v>นางสาวณัฐชานันท์ วังวิวัฒน์เดชา</v>
      </c>
      <c r="Q187" s="56" t="s">
        <v>134</v>
      </c>
      <c r="S187" s="96"/>
      <c r="T187" s="96"/>
      <c r="U187" s="96"/>
      <c r="V187" s="96"/>
      <c r="W187" s="96"/>
      <c r="X187" s="96"/>
      <c r="Y187" s="96"/>
      <c r="Z187" s="95"/>
      <c r="AA187" s="96"/>
    </row>
    <row r="188" spans="1:27">
      <c r="A188" s="29">
        <v>6</v>
      </c>
      <c r="B188" s="16" t="s">
        <v>687</v>
      </c>
      <c r="C188" s="70" t="s">
        <v>141</v>
      </c>
      <c r="D188" s="26" t="s">
        <v>354</v>
      </c>
      <c r="E188" s="27" t="s">
        <v>96</v>
      </c>
      <c r="F188" s="77">
        <v>6</v>
      </c>
      <c r="G188" s="20"/>
      <c r="H188" s="20"/>
      <c r="I188" s="20"/>
      <c r="J188" s="20"/>
      <c r="K188" s="20"/>
      <c r="L188" s="20"/>
      <c r="M188" s="20"/>
      <c r="N188" s="20"/>
      <c r="O188" s="56" t="str">
        <f t="shared" si="14"/>
        <v>07744</v>
      </c>
      <c r="P188" s="18" t="str">
        <f t="shared" si="15"/>
        <v>นางสาวพิมพ์มาดา กิจธรรมรัตน์</v>
      </c>
      <c r="Q188" s="56" t="s">
        <v>134</v>
      </c>
    </row>
    <row r="189" spans="1:27">
      <c r="A189" s="29">
        <v>7</v>
      </c>
      <c r="B189" s="16" t="s">
        <v>688</v>
      </c>
      <c r="C189" s="70" t="s">
        <v>141</v>
      </c>
      <c r="D189" s="31" t="s">
        <v>355</v>
      </c>
      <c r="E189" s="27" t="s">
        <v>356</v>
      </c>
      <c r="F189" s="77">
        <v>6</v>
      </c>
      <c r="G189" s="20"/>
      <c r="H189" s="20"/>
      <c r="I189" s="20"/>
      <c r="J189" s="20"/>
      <c r="K189" s="20"/>
      <c r="L189" s="20"/>
      <c r="M189" s="20"/>
      <c r="N189" s="20"/>
      <c r="O189" s="56" t="str">
        <f t="shared" si="14"/>
        <v>07745</v>
      </c>
      <c r="P189" s="18" t="str">
        <f t="shared" si="15"/>
        <v>นางสาวอสึขิ มัทสึซาว่า</v>
      </c>
      <c r="Q189" s="56" t="s">
        <v>134</v>
      </c>
    </row>
    <row r="190" spans="1:27">
      <c r="A190" s="29">
        <v>8</v>
      </c>
      <c r="B190" s="16" t="s">
        <v>689</v>
      </c>
      <c r="C190" s="70" t="s">
        <v>6</v>
      </c>
      <c r="D190" s="26" t="s">
        <v>64</v>
      </c>
      <c r="E190" s="27" t="s">
        <v>359</v>
      </c>
      <c r="F190" s="77">
        <v>6</v>
      </c>
      <c r="G190" s="22"/>
      <c r="H190" s="22"/>
      <c r="I190" s="20"/>
      <c r="J190" s="20"/>
      <c r="K190" s="20"/>
      <c r="L190" s="20"/>
      <c r="M190" s="20"/>
      <c r="N190" s="20"/>
      <c r="O190" s="56" t="str">
        <f t="shared" si="14"/>
        <v>07746</v>
      </c>
      <c r="P190" s="18" t="str">
        <f t="shared" si="15"/>
        <v>นายกฤติน ปรีชาชัยสุรัตน์</v>
      </c>
      <c r="Q190" s="56" t="s">
        <v>134</v>
      </c>
    </row>
    <row r="191" spans="1:27">
      <c r="A191" s="29">
        <v>9</v>
      </c>
      <c r="B191" s="16" t="s">
        <v>690</v>
      </c>
      <c r="C191" s="70" t="s">
        <v>6</v>
      </c>
      <c r="D191" s="26" t="s">
        <v>360</v>
      </c>
      <c r="E191" s="27" t="s">
        <v>361</v>
      </c>
      <c r="F191" s="77">
        <v>6</v>
      </c>
      <c r="G191" s="20"/>
      <c r="H191" s="20"/>
      <c r="I191" s="20"/>
      <c r="J191" s="20"/>
      <c r="K191" s="20"/>
      <c r="L191" s="20"/>
      <c r="M191" s="20"/>
      <c r="N191" s="20"/>
      <c r="O191" s="56" t="str">
        <f t="shared" si="14"/>
        <v>07747</v>
      </c>
      <c r="P191" s="18" t="str">
        <f t="shared" si="15"/>
        <v>นายกฤษฎิพงศ์ กาญจนุปกฤต</v>
      </c>
      <c r="Q191" s="56" t="s">
        <v>134</v>
      </c>
    </row>
    <row r="192" spans="1:27">
      <c r="A192" s="29">
        <v>10</v>
      </c>
      <c r="B192" s="16" t="s">
        <v>691</v>
      </c>
      <c r="C192" s="70" t="s">
        <v>6</v>
      </c>
      <c r="D192" s="26" t="s">
        <v>362</v>
      </c>
      <c r="E192" s="27" t="s">
        <v>363</v>
      </c>
      <c r="F192" s="77">
        <v>6</v>
      </c>
      <c r="G192" s="20"/>
      <c r="H192" s="20"/>
      <c r="I192" s="20"/>
      <c r="J192" s="20"/>
      <c r="K192" s="20"/>
      <c r="L192" s="20"/>
      <c r="M192" s="20"/>
      <c r="N192" s="20"/>
      <c r="O192" s="56" t="str">
        <f t="shared" si="14"/>
        <v>07748</v>
      </c>
      <c r="P192" s="18" t="str">
        <f t="shared" si="15"/>
        <v>นายจีระพัสก์ เกล็ดเครือมาศ</v>
      </c>
      <c r="Q192" s="56" t="s">
        <v>134</v>
      </c>
    </row>
    <row r="193" spans="1:18">
      <c r="A193" s="29">
        <v>11</v>
      </c>
      <c r="B193" s="16" t="s">
        <v>692</v>
      </c>
      <c r="C193" s="70" t="s">
        <v>6</v>
      </c>
      <c r="D193" s="26" t="s">
        <v>364</v>
      </c>
      <c r="E193" s="27" t="s">
        <v>365</v>
      </c>
      <c r="F193" s="77">
        <v>6</v>
      </c>
      <c r="G193" s="20"/>
      <c r="H193" s="20"/>
      <c r="I193" s="20"/>
      <c r="J193" s="20"/>
      <c r="K193" s="20"/>
      <c r="L193" s="20"/>
      <c r="M193" s="20"/>
      <c r="N193" s="20"/>
      <c r="O193" s="56" t="str">
        <f t="shared" si="14"/>
        <v>07749</v>
      </c>
      <c r="P193" s="18" t="str">
        <f t="shared" si="15"/>
        <v>นายณัฏฐ์ วารีวนิช</v>
      </c>
      <c r="Q193" s="56" t="s">
        <v>134</v>
      </c>
    </row>
    <row r="194" spans="1:18">
      <c r="A194" s="29">
        <v>12</v>
      </c>
      <c r="B194" s="16" t="s">
        <v>693</v>
      </c>
      <c r="C194" s="70" t="s">
        <v>6</v>
      </c>
      <c r="D194" s="31" t="s">
        <v>357</v>
      </c>
      <c r="E194" s="27" t="s">
        <v>358</v>
      </c>
      <c r="F194" s="77">
        <v>6</v>
      </c>
      <c r="G194" s="20"/>
      <c r="H194" s="20"/>
      <c r="I194" s="22"/>
      <c r="J194" s="20"/>
      <c r="K194" s="20"/>
      <c r="L194" s="20"/>
      <c r="M194" s="20"/>
      <c r="N194" s="20"/>
      <c r="O194" s="56" t="str">
        <f t="shared" si="14"/>
        <v>07750</v>
      </c>
      <c r="P194" s="18" t="str">
        <f t="shared" si="15"/>
        <v>นายแทนทัย หล่อชัชวาลกุล</v>
      </c>
      <c r="Q194" s="56" t="s">
        <v>134</v>
      </c>
    </row>
    <row r="195" spans="1:18">
      <c r="A195" s="29">
        <v>13</v>
      </c>
      <c r="B195" s="16" t="s">
        <v>694</v>
      </c>
      <c r="C195" s="70" t="s">
        <v>6</v>
      </c>
      <c r="D195" s="26" t="s">
        <v>366</v>
      </c>
      <c r="E195" s="27" t="s">
        <v>367</v>
      </c>
      <c r="F195" s="77">
        <v>6</v>
      </c>
      <c r="G195" s="20"/>
      <c r="H195" s="20"/>
      <c r="I195" s="20"/>
      <c r="J195" s="20"/>
      <c r="K195" s="20"/>
      <c r="L195" s="20"/>
      <c r="M195" s="20"/>
      <c r="N195" s="20"/>
      <c r="O195" s="56" t="str">
        <f t="shared" si="14"/>
        <v>07751</v>
      </c>
      <c r="P195" s="18" t="str">
        <f t="shared" si="15"/>
        <v>นายธนสิน เฉลิมชาติ</v>
      </c>
      <c r="Q195" s="56" t="s">
        <v>134</v>
      </c>
    </row>
    <row r="196" spans="1:18">
      <c r="A196" s="29">
        <v>14</v>
      </c>
      <c r="B196" s="16" t="s">
        <v>695</v>
      </c>
      <c r="C196" s="70" t="s">
        <v>6</v>
      </c>
      <c r="D196" s="26" t="s">
        <v>114</v>
      </c>
      <c r="E196" s="27" t="s">
        <v>368</v>
      </c>
      <c r="F196" s="77">
        <v>6</v>
      </c>
      <c r="G196" s="20"/>
      <c r="H196" s="20"/>
      <c r="I196" s="20"/>
      <c r="J196" s="20"/>
      <c r="K196" s="20"/>
      <c r="L196" s="20"/>
      <c r="M196" s="20"/>
      <c r="N196" s="20"/>
      <c r="O196" s="56" t="str">
        <f t="shared" si="14"/>
        <v>07752</v>
      </c>
      <c r="P196" s="18" t="str">
        <f t="shared" si="15"/>
        <v>นายปัณณธร เตชปีติกุล</v>
      </c>
      <c r="Q196" s="56" t="s">
        <v>134</v>
      </c>
    </row>
    <row r="197" spans="1:18">
      <c r="A197" s="29">
        <v>15</v>
      </c>
      <c r="B197" s="16" t="s">
        <v>696</v>
      </c>
      <c r="C197" s="70" t="s">
        <v>6</v>
      </c>
      <c r="D197" s="26" t="s">
        <v>369</v>
      </c>
      <c r="E197" s="27" t="s">
        <v>370</v>
      </c>
      <c r="F197" s="77">
        <v>6</v>
      </c>
      <c r="G197" s="20"/>
      <c r="H197" s="20"/>
      <c r="I197" s="20"/>
      <c r="J197" s="20"/>
      <c r="K197" s="20"/>
      <c r="L197" s="20"/>
      <c r="M197" s="20"/>
      <c r="N197" s="20"/>
      <c r="O197" s="56" t="str">
        <f t="shared" si="14"/>
        <v>07753</v>
      </c>
      <c r="P197" s="18" t="str">
        <f t="shared" si="15"/>
        <v>นายพันธ์นภัทร อัจฉริยะภากร</v>
      </c>
      <c r="Q197" s="56" t="s">
        <v>134</v>
      </c>
    </row>
    <row r="198" spans="1:18">
      <c r="A198" s="29">
        <v>16</v>
      </c>
      <c r="B198" s="16" t="s">
        <v>697</v>
      </c>
      <c r="C198" s="70" t="s">
        <v>6</v>
      </c>
      <c r="D198" s="26" t="s">
        <v>38</v>
      </c>
      <c r="E198" s="27" t="s">
        <v>371</v>
      </c>
      <c r="F198" s="77">
        <v>6</v>
      </c>
      <c r="G198" s="22"/>
      <c r="H198" s="22"/>
      <c r="I198" s="20"/>
      <c r="J198" s="20"/>
      <c r="K198" s="20"/>
      <c r="L198" s="20"/>
      <c r="M198" s="20"/>
      <c r="N198" s="20"/>
      <c r="O198" s="56" t="str">
        <f t="shared" si="14"/>
        <v>07754</v>
      </c>
      <c r="P198" s="18" t="str">
        <f t="shared" si="15"/>
        <v>นายพีรดนย์ ทุมสท้าน</v>
      </c>
      <c r="Q198" s="56" t="s">
        <v>134</v>
      </c>
    </row>
    <row r="199" spans="1:18">
      <c r="A199" s="29">
        <v>17</v>
      </c>
      <c r="B199" s="16" t="s">
        <v>698</v>
      </c>
      <c r="C199" s="70" t="s">
        <v>6</v>
      </c>
      <c r="D199" s="26" t="s">
        <v>48</v>
      </c>
      <c r="E199" s="27" t="s">
        <v>372</v>
      </c>
      <c r="F199" s="77">
        <v>6</v>
      </c>
      <c r="G199" s="20"/>
      <c r="H199" s="20"/>
      <c r="I199" s="20"/>
      <c r="J199" s="20"/>
      <c r="K199" s="20"/>
      <c r="L199" s="20"/>
      <c r="M199" s="20"/>
      <c r="N199" s="20"/>
      <c r="O199" s="56" t="str">
        <f t="shared" si="14"/>
        <v>07755</v>
      </c>
      <c r="P199" s="18" t="str">
        <f t="shared" si="15"/>
        <v>นายพีรวัส ธิติศักดิ์เมธี</v>
      </c>
      <c r="Q199" s="56" t="s">
        <v>134</v>
      </c>
    </row>
    <row r="200" spans="1:18">
      <c r="A200" s="29">
        <v>18</v>
      </c>
      <c r="B200" s="16" t="s">
        <v>699</v>
      </c>
      <c r="C200" s="70" t="s">
        <v>6</v>
      </c>
      <c r="D200" s="26" t="s">
        <v>26</v>
      </c>
      <c r="E200" s="27" t="s">
        <v>373</v>
      </c>
      <c r="F200" s="77">
        <v>6</v>
      </c>
      <c r="G200" s="20"/>
      <c r="H200" s="20"/>
      <c r="I200" s="20"/>
      <c r="J200" s="20"/>
      <c r="K200" s="20"/>
      <c r="L200" s="20"/>
      <c r="M200" s="20"/>
      <c r="N200" s="20"/>
      <c r="O200" s="56" t="str">
        <f t="shared" si="14"/>
        <v>07756</v>
      </c>
      <c r="P200" s="18" t="str">
        <f t="shared" si="15"/>
        <v>นายภาคิน เภาวัฒนาสุข</v>
      </c>
      <c r="Q200" s="56" t="s">
        <v>134</v>
      </c>
    </row>
    <row r="201" spans="1:18">
      <c r="A201" s="29">
        <v>19</v>
      </c>
      <c r="B201" s="16" t="s">
        <v>700</v>
      </c>
      <c r="C201" s="70" t="s">
        <v>6</v>
      </c>
      <c r="D201" s="26" t="s">
        <v>89</v>
      </c>
      <c r="E201" s="27" t="s">
        <v>374</v>
      </c>
      <c r="F201" s="77">
        <v>6</v>
      </c>
      <c r="G201" s="20"/>
      <c r="H201" s="20"/>
      <c r="I201" s="20"/>
      <c r="J201" s="20"/>
      <c r="K201" s="20"/>
      <c r="L201" s="20"/>
      <c r="M201" s="20"/>
      <c r="N201" s="20"/>
      <c r="O201" s="56" t="str">
        <f t="shared" si="14"/>
        <v>07757</v>
      </c>
      <c r="P201" s="18" t="str">
        <f t="shared" si="15"/>
        <v>นายภูมิพัฒน์ จิรภัทรภูมิ</v>
      </c>
      <c r="Q201" s="56" t="s">
        <v>134</v>
      </c>
    </row>
    <row r="202" spans="1:18">
      <c r="A202" s="29">
        <v>20</v>
      </c>
      <c r="B202" s="16" t="s">
        <v>701</v>
      </c>
      <c r="C202" s="70" t="s">
        <v>6</v>
      </c>
      <c r="D202" s="31" t="s">
        <v>104</v>
      </c>
      <c r="E202" s="35" t="s">
        <v>555</v>
      </c>
      <c r="F202" s="77">
        <v>6</v>
      </c>
      <c r="G202" s="20"/>
      <c r="H202" s="20"/>
      <c r="I202" s="22"/>
      <c r="J202" s="20"/>
      <c r="K202" s="20"/>
      <c r="L202" s="20"/>
      <c r="M202" s="20"/>
      <c r="N202" s="20"/>
      <c r="O202" s="56" t="str">
        <f t="shared" si="14"/>
        <v>07758</v>
      </c>
      <c r="P202" s="18" t="str">
        <f t="shared" si="15"/>
        <v>นายมิ่งขวัญ รัตนศิวโมกษ์</v>
      </c>
      <c r="Q202" s="56" t="s">
        <v>134</v>
      </c>
    </row>
    <row r="203" spans="1:18">
      <c r="A203" s="29">
        <v>21</v>
      </c>
      <c r="B203" s="16" t="s">
        <v>702</v>
      </c>
      <c r="C203" s="70" t="s">
        <v>6</v>
      </c>
      <c r="D203" s="26" t="s">
        <v>375</v>
      </c>
      <c r="E203" s="27" t="s">
        <v>376</v>
      </c>
      <c r="F203" s="77">
        <v>6</v>
      </c>
      <c r="G203" s="20"/>
      <c r="H203" s="20"/>
      <c r="I203" s="20"/>
      <c r="J203" s="20"/>
      <c r="K203" s="20"/>
      <c r="L203" s="20"/>
      <c r="M203" s="20"/>
      <c r="N203" s="20"/>
      <c r="O203" s="56" t="str">
        <f t="shared" si="14"/>
        <v>07759</v>
      </c>
      <c r="P203" s="18" t="str">
        <f t="shared" si="15"/>
        <v>นายวัชร์กรณ์ภัทร์ อุ่นพรมมี</v>
      </c>
      <c r="Q203" s="56" t="s">
        <v>134</v>
      </c>
    </row>
    <row r="204" spans="1:18">
      <c r="A204" s="29">
        <v>22</v>
      </c>
      <c r="B204" s="16" t="s">
        <v>703</v>
      </c>
      <c r="C204" s="70" t="s">
        <v>6</v>
      </c>
      <c r="D204" s="26" t="s">
        <v>377</v>
      </c>
      <c r="E204" s="27" t="s">
        <v>378</v>
      </c>
      <c r="F204" s="77">
        <v>6</v>
      </c>
      <c r="G204" s="20"/>
      <c r="H204" s="20"/>
      <c r="I204" s="20"/>
      <c r="J204" s="20"/>
      <c r="K204" s="20"/>
      <c r="L204" s="20"/>
      <c r="M204" s="20"/>
      <c r="N204" s="20"/>
      <c r="O204" s="56" t="str">
        <f t="shared" si="14"/>
        <v>07760</v>
      </c>
      <c r="P204" s="18" t="str">
        <f t="shared" si="15"/>
        <v>นายวิธิณัฐ ธีร์วิริยะ</v>
      </c>
      <c r="Q204" s="56" t="s">
        <v>134</v>
      </c>
    </row>
    <row r="205" spans="1:18">
      <c r="A205" s="29">
        <v>23</v>
      </c>
      <c r="B205" s="16" t="s">
        <v>704</v>
      </c>
      <c r="C205" s="71" t="s">
        <v>6</v>
      </c>
      <c r="D205" s="26" t="s">
        <v>11</v>
      </c>
      <c r="E205" s="27" t="s">
        <v>379</v>
      </c>
      <c r="F205" s="77"/>
      <c r="G205" s="20"/>
      <c r="H205" s="20"/>
      <c r="I205" s="20"/>
      <c r="J205" s="20"/>
      <c r="K205" s="20"/>
      <c r="L205" s="20"/>
      <c r="M205" s="20"/>
      <c r="N205" s="20"/>
      <c r="O205" s="56" t="str">
        <f t="shared" si="14"/>
        <v>07761</v>
      </c>
      <c r="P205" s="18" t="str">
        <f t="shared" si="15"/>
        <v>นายศุภกร นิลสุวรรณ</v>
      </c>
      <c r="Q205" s="56" t="s">
        <v>134</v>
      </c>
      <c r="R205" s="30"/>
    </row>
    <row r="206" spans="1:18">
      <c r="A206" s="29"/>
      <c r="B206" s="16"/>
      <c r="C206" s="71"/>
      <c r="D206" s="26"/>
      <c r="E206" s="27"/>
      <c r="F206" s="77"/>
      <c r="G206" s="20"/>
      <c r="H206" s="20"/>
      <c r="I206" s="20"/>
      <c r="J206" s="20"/>
      <c r="K206" s="20"/>
      <c r="L206" s="20"/>
      <c r="M206" s="20"/>
      <c r="N206" s="20"/>
      <c r="O206" s="56"/>
      <c r="P206" s="18"/>
      <c r="R206" s="30"/>
    </row>
    <row r="207" spans="1:18">
      <c r="A207" s="41"/>
      <c r="B207" s="42"/>
      <c r="C207" s="43"/>
      <c r="D207" s="43"/>
      <c r="E207" s="43"/>
      <c r="F207" s="78"/>
      <c r="G207" s="43"/>
      <c r="H207" s="43"/>
      <c r="I207" s="43"/>
      <c r="J207" s="44"/>
      <c r="K207" s="44"/>
      <c r="L207" s="44"/>
      <c r="M207" s="44"/>
      <c r="N207" s="44"/>
      <c r="O207" s="56"/>
      <c r="P207" s="18"/>
      <c r="Q207" s="51"/>
      <c r="R207" s="30"/>
    </row>
    <row r="208" spans="1:18">
      <c r="B208" s="24" t="s">
        <v>12</v>
      </c>
      <c r="C208" s="6">
        <f>COUNTIF($C$183:$C$206,"ด.ญ.")+COUNTIF($C$183:$C$206,"นางสาว")</f>
        <v>7</v>
      </c>
      <c r="D208" s="25" t="s">
        <v>13</v>
      </c>
      <c r="O208" s="56"/>
      <c r="P208" s="18"/>
    </row>
    <row r="209" spans="1:29">
      <c r="B209" s="24" t="s">
        <v>14</v>
      </c>
      <c r="C209" s="6">
        <f>COUNTIF($C$183:$C$206,"ด.ช.")+COUNTIF($C$183:$C$206,"นาย")</f>
        <v>16</v>
      </c>
      <c r="D209" s="25" t="s">
        <v>13</v>
      </c>
      <c r="O209" s="56"/>
      <c r="P209" s="18"/>
    </row>
    <row r="210" spans="1:29">
      <c r="B210" s="24" t="s">
        <v>15</v>
      </c>
      <c r="C210" s="6">
        <f>C208+C209</f>
        <v>23</v>
      </c>
      <c r="D210" s="25" t="s">
        <v>13</v>
      </c>
      <c r="O210" s="56"/>
      <c r="P210" s="18"/>
    </row>
    <row r="211" spans="1:29">
      <c r="K211" s="141" t="s">
        <v>2277</v>
      </c>
      <c r="L211" s="142"/>
      <c r="M211" s="142"/>
      <c r="N211" s="65"/>
      <c r="O211" s="56"/>
      <c r="P211" s="18"/>
    </row>
    <row r="212" spans="1:29">
      <c r="O212" s="56"/>
      <c r="P212" s="18"/>
    </row>
    <row r="213" spans="1:29" ht="26.25">
      <c r="B213" s="2"/>
      <c r="C213" s="146" t="s">
        <v>0</v>
      </c>
      <c r="D213" s="146"/>
      <c r="E213" s="146"/>
      <c r="F213" s="146"/>
      <c r="G213" s="146"/>
      <c r="H213" s="146"/>
      <c r="I213" s="146"/>
      <c r="J213" s="146"/>
      <c r="K213" s="146"/>
      <c r="O213" s="56"/>
      <c r="P213" s="18"/>
    </row>
    <row r="214" spans="1:29" ht="24" customHeight="1">
      <c r="B214" s="5"/>
      <c r="C214" s="145" t="s">
        <v>1502</v>
      </c>
      <c r="D214" s="145"/>
      <c r="E214" s="145"/>
      <c r="F214" s="145"/>
      <c r="G214" s="145"/>
      <c r="H214" s="145"/>
      <c r="I214" s="145"/>
      <c r="J214" s="145"/>
      <c r="K214" s="145"/>
      <c r="O214" s="56"/>
      <c r="P214" s="18"/>
    </row>
    <row r="215" spans="1:29" ht="24" customHeight="1">
      <c r="A215" s="137" t="s">
        <v>1</v>
      </c>
      <c r="B215" s="137"/>
      <c r="C215" s="48" t="s">
        <v>1469</v>
      </c>
      <c r="F215" s="143" t="s">
        <v>1528</v>
      </c>
      <c r="G215" s="143"/>
      <c r="H215" s="143"/>
      <c r="I215" s="143"/>
      <c r="J215" s="143"/>
      <c r="K215" s="143"/>
      <c r="L215" s="143"/>
      <c r="M215" s="143"/>
      <c r="N215" s="143"/>
      <c r="O215" s="56"/>
      <c r="P215" s="18"/>
    </row>
    <row r="216" spans="1:29">
      <c r="A216" s="7"/>
      <c r="B216" s="8"/>
      <c r="C216" s="48" t="s">
        <v>1470</v>
      </c>
      <c r="F216" s="75"/>
      <c r="G216" s="10"/>
      <c r="H216" s="10"/>
      <c r="I216" s="10"/>
      <c r="J216" s="10"/>
      <c r="K216" s="11"/>
      <c r="L216" s="11"/>
      <c r="M216" s="10"/>
      <c r="N216" s="10"/>
      <c r="O216" s="56"/>
      <c r="P216" s="18"/>
    </row>
    <row r="217" spans="1:29">
      <c r="A217" s="12" t="s">
        <v>2</v>
      </c>
      <c r="B217" s="13" t="s">
        <v>3</v>
      </c>
      <c r="C217" s="138" t="s">
        <v>4</v>
      </c>
      <c r="D217" s="139"/>
      <c r="E217" s="140"/>
      <c r="F217" s="76"/>
      <c r="G217" s="14"/>
      <c r="H217" s="14"/>
      <c r="I217" s="14"/>
      <c r="J217" s="14"/>
      <c r="K217" s="14"/>
      <c r="L217" s="14"/>
      <c r="M217" s="14"/>
      <c r="N217" s="14"/>
      <c r="O217" s="56"/>
    </row>
    <row r="218" spans="1:29">
      <c r="A218" s="29">
        <v>1</v>
      </c>
      <c r="B218" s="16" t="s">
        <v>1516</v>
      </c>
      <c r="C218" s="133" t="s">
        <v>141</v>
      </c>
      <c r="D218" s="134" t="s">
        <v>1517</v>
      </c>
      <c r="E218" s="135" t="s">
        <v>1518</v>
      </c>
      <c r="F218" s="77"/>
      <c r="G218" s="136"/>
      <c r="H218" s="136"/>
      <c r="I218" s="136"/>
      <c r="J218" s="136"/>
      <c r="K218" s="136"/>
      <c r="L218" s="136"/>
      <c r="M218" s="136"/>
      <c r="N218" s="136"/>
      <c r="O218" s="56" t="str">
        <f>B218</f>
        <v xml:space="preserve">07385 </v>
      </c>
      <c r="P218" s="18" t="str">
        <f t="shared" ref="P218" si="16">C218&amp;D218&amp;" "&amp;E218</f>
        <v>นางสาวณิชกานต์  ลวณะสกล</v>
      </c>
      <c r="Q218" s="56" t="s">
        <v>135</v>
      </c>
      <c r="R218" s="56"/>
      <c r="S218" s="102" t="s">
        <v>2284</v>
      </c>
      <c r="T218" s="120"/>
      <c r="U218" s="120"/>
      <c r="V218" s="120"/>
      <c r="W218" s="120"/>
      <c r="X218" s="120"/>
      <c r="Y218" s="120"/>
    </row>
    <row r="219" spans="1:29">
      <c r="A219" s="29">
        <v>2</v>
      </c>
      <c r="B219" s="16" t="s">
        <v>705</v>
      </c>
      <c r="C219" s="70" t="s">
        <v>141</v>
      </c>
      <c r="D219" s="26" t="s">
        <v>69</v>
      </c>
      <c r="E219" s="27" t="s">
        <v>380</v>
      </c>
      <c r="F219" s="77">
        <v>7</v>
      </c>
      <c r="G219" s="20"/>
      <c r="H219" s="20"/>
      <c r="I219" s="22"/>
      <c r="J219" s="20"/>
      <c r="K219" s="20"/>
      <c r="L219" s="20"/>
      <c r="M219" s="17"/>
      <c r="N219" s="17"/>
      <c r="O219" s="56" t="str">
        <f>B219</f>
        <v>07762</v>
      </c>
      <c r="P219" s="18" t="str">
        <f t="shared" ref="P219:P240" si="17">C219&amp;D219&amp;" "&amp;E219</f>
        <v>นางสาวกชพรรณ สุขเกิด</v>
      </c>
      <c r="Q219" s="56" t="s">
        <v>135</v>
      </c>
      <c r="S219" s="96"/>
    </row>
    <row r="220" spans="1:29">
      <c r="A220" s="29">
        <v>3</v>
      </c>
      <c r="B220" s="16" t="s">
        <v>706</v>
      </c>
      <c r="C220" s="70" t="s">
        <v>141</v>
      </c>
      <c r="D220" s="26" t="s">
        <v>28</v>
      </c>
      <c r="E220" s="27" t="s">
        <v>381</v>
      </c>
      <c r="F220" s="77">
        <v>7</v>
      </c>
      <c r="G220" s="20"/>
      <c r="H220" s="20"/>
      <c r="I220" s="20"/>
      <c r="J220" s="20"/>
      <c r="K220" s="20"/>
      <c r="L220" s="20"/>
      <c r="M220" s="20"/>
      <c r="N220" s="20"/>
      <c r="O220" s="56" t="str">
        <f t="shared" ref="O220:O240" si="18">B220</f>
        <v>07763</v>
      </c>
      <c r="P220" s="18" t="str">
        <f t="shared" si="17"/>
        <v>นางสาวจิดาภา สุวรรณโณ</v>
      </c>
      <c r="Q220" s="56" t="s">
        <v>135</v>
      </c>
    </row>
    <row r="221" spans="1:29">
      <c r="A221" s="29">
        <v>4</v>
      </c>
      <c r="B221" s="16" t="s">
        <v>708</v>
      </c>
      <c r="C221" s="70" t="s">
        <v>141</v>
      </c>
      <c r="D221" s="26" t="s">
        <v>60</v>
      </c>
      <c r="E221" s="27" t="s">
        <v>383</v>
      </c>
      <c r="F221" s="77">
        <v>7</v>
      </c>
      <c r="G221" s="20"/>
      <c r="H221" s="20"/>
      <c r="I221" s="20"/>
      <c r="J221" s="20"/>
      <c r="K221" s="20"/>
      <c r="L221" s="20"/>
      <c r="M221" s="20"/>
      <c r="N221" s="20"/>
      <c r="O221" s="56" t="str">
        <f t="shared" si="18"/>
        <v>07765</v>
      </c>
      <c r="P221" s="18" t="str">
        <f t="shared" si="17"/>
        <v>นางสาวณิชารีย์ เชื้อกิตติศักดิ์</v>
      </c>
      <c r="Q221" s="56" t="s">
        <v>135</v>
      </c>
      <c r="S221" s="102"/>
      <c r="T221" s="102"/>
      <c r="U221" s="102"/>
      <c r="V221" s="102"/>
      <c r="W221" s="102"/>
      <c r="X221" s="124"/>
      <c r="Y221" s="124"/>
      <c r="Z221" s="124"/>
      <c r="AA221" s="124"/>
      <c r="AB221" s="124"/>
      <c r="AC221" s="124"/>
    </row>
    <row r="222" spans="1:29">
      <c r="A222" s="29">
        <v>5</v>
      </c>
      <c r="B222" s="16" t="s">
        <v>709</v>
      </c>
      <c r="C222" s="70" t="s">
        <v>141</v>
      </c>
      <c r="D222" s="26" t="s">
        <v>384</v>
      </c>
      <c r="E222" s="27" t="s">
        <v>385</v>
      </c>
      <c r="F222" s="77">
        <v>7</v>
      </c>
      <c r="G222" s="20"/>
      <c r="H222" s="20"/>
      <c r="I222" s="20"/>
      <c r="J222" s="20"/>
      <c r="K222" s="20"/>
      <c r="L222" s="20"/>
      <c r="M222" s="20"/>
      <c r="N222" s="20"/>
      <c r="O222" s="56" t="str">
        <f t="shared" si="18"/>
        <v>07766</v>
      </c>
      <c r="P222" s="18" t="str">
        <f t="shared" si="17"/>
        <v>นางสาวบัวอรุณ เสรีเจริญสถิตย์</v>
      </c>
      <c r="Q222" s="56" t="s">
        <v>135</v>
      </c>
    </row>
    <row r="223" spans="1:29">
      <c r="A223" s="29">
        <v>6</v>
      </c>
      <c r="B223" s="16" t="s">
        <v>710</v>
      </c>
      <c r="C223" s="70" t="s">
        <v>141</v>
      </c>
      <c r="D223" s="26" t="s">
        <v>386</v>
      </c>
      <c r="E223" s="27" t="s">
        <v>387</v>
      </c>
      <c r="F223" s="77">
        <v>7</v>
      </c>
      <c r="G223" s="20"/>
      <c r="H223" s="20"/>
      <c r="I223" s="20"/>
      <c r="J223" s="20"/>
      <c r="K223" s="20"/>
      <c r="L223" s="20"/>
      <c r="M223" s="20"/>
      <c r="N223" s="20"/>
      <c r="O223" s="56" t="str">
        <f t="shared" si="18"/>
        <v>07767</v>
      </c>
      <c r="P223" s="18" t="str">
        <f t="shared" si="17"/>
        <v>นางสาวปาณิสรา เกียรติบัณฑิต</v>
      </c>
      <c r="Q223" s="56" t="s">
        <v>135</v>
      </c>
    </row>
    <row r="224" spans="1:29">
      <c r="A224" s="29">
        <v>7</v>
      </c>
      <c r="B224" s="16" t="s">
        <v>711</v>
      </c>
      <c r="C224" s="70" t="s">
        <v>141</v>
      </c>
      <c r="D224" s="26" t="s">
        <v>388</v>
      </c>
      <c r="E224" s="27" t="s">
        <v>389</v>
      </c>
      <c r="F224" s="77">
        <v>7</v>
      </c>
      <c r="G224" s="20"/>
      <c r="H224" s="20"/>
      <c r="I224" s="20"/>
      <c r="J224" s="20"/>
      <c r="K224" s="20"/>
      <c r="L224" s="20"/>
      <c r="M224" s="20"/>
      <c r="N224" s="20"/>
      <c r="O224" s="56" t="str">
        <f t="shared" si="18"/>
        <v>07768</v>
      </c>
      <c r="P224" s="18" t="str">
        <f t="shared" si="17"/>
        <v>นางสาวภัทรมน เธียรมนตรี</v>
      </c>
      <c r="Q224" s="56" t="s">
        <v>135</v>
      </c>
    </row>
    <row r="225" spans="1:22">
      <c r="A225" s="29">
        <v>8</v>
      </c>
      <c r="B225" s="16" t="s">
        <v>712</v>
      </c>
      <c r="C225" s="70" t="s">
        <v>141</v>
      </c>
      <c r="D225" s="31" t="s">
        <v>149</v>
      </c>
      <c r="E225" s="27" t="s">
        <v>390</v>
      </c>
      <c r="F225" s="77">
        <v>7</v>
      </c>
      <c r="G225" s="20"/>
      <c r="H225" s="20"/>
      <c r="I225" s="20"/>
      <c r="J225" s="20"/>
      <c r="K225" s="20"/>
      <c r="L225" s="20"/>
      <c r="M225" s="20"/>
      <c r="N225" s="20"/>
      <c r="O225" s="56" t="str">
        <f t="shared" si="18"/>
        <v>07769</v>
      </c>
      <c r="P225" s="18" t="str">
        <f t="shared" si="17"/>
        <v>นางสาวศิรดา ไมตรีจิตต์</v>
      </c>
      <c r="Q225" s="56" t="s">
        <v>135</v>
      </c>
    </row>
    <row r="226" spans="1:22">
      <c r="A226" s="29">
        <v>9</v>
      </c>
      <c r="B226" s="16" t="s">
        <v>713</v>
      </c>
      <c r="C226" s="71" t="s">
        <v>6</v>
      </c>
      <c r="D226" s="26" t="s">
        <v>391</v>
      </c>
      <c r="E226" s="27" t="s">
        <v>392</v>
      </c>
      <c r="F226" s="77">
        <v>7</v>
      </c>
      <c r="G226" s="20"/>
      <c r="H226" s="20"/>
      <c r="I226" s="20"/>
      <c r="J226" s="20"/>
      <c r="K226" s="20"/>
      <c r="L226" s="20"/>
      <c r="M226" s="20"/>
      <c r="N226" s="20"/>
      <c r="O226" s="56" t="str">
        <f t="shared" si="18"/>
        <v>07770</v>
      </c>
      <c r="P226" s="18" t="str">
        <f t="shared" si="17"/>
        <v>นายกรวุฒิ ศิริอนันตภัทร์</v>
      </c>
      <c r="Q226" s="56" t="s">
        <v>135</v>
      </c>
    </row>
    <row r="227" spans="1:22">
      <c r="A227" s="29">
        <v>10</v>
      </c>
      <c r="B227" s="16" t="s">
        <v>715</v>
      </c>
      <c r="C227" s="70" t="s">
        <v>6</v>
      </c>
      <c r="D227" s="26" t="s">
        <v>77</v>
      </c>
      <c r="E227" s="27" t="s">
        <v>393</v>
      </c>
      <c r="F227" s="77">
        <v>7</v>
      </c>
      <c r="G227" s="20"/>
      <c r="H227" s="20"/>
      <c r="I227" s="20"/>
      <c r="J227" s="20"/>
      <c r="K227" s="20"/>
      <c r="L227" s="20"/>
      <c r="M227" s="20"/>
      <c r="N227" s="20"/>
      <c r="O227" s="56" t="str">
        <f t="shared" si="18"/>
        <v>07772</v>
      </c>
      <c r="P227" s="18" t="str">
        <f t="shared" si="17"/>
        <v>นายกิตติธัช ผิวนวล</v>
      </c>
      <c r="Q227" s="56" t="s">
        <v>135</v>
      </c>
      <c r="S227" s="120" t="s">
        <v>1480</v>
      </c>
    </row>
    <row r="228" spans="1:22">
      <c r="A228" s="29">
        <v>11</v>
      </c>
      <c r="B228" s="16" t="s">
        <v>716</v>
      </c>
      <c r="C228" s="70" t="s">
        <v>6</v>
      </c>
      <c r="D228" s="26" t="s">
        <v>394</v>
      </c>
      <c r="E228" s="27" t="s">
        <v>395</v>
      </c>
      <c r="F228" s="77">
        <v>7</v>
      </c>
      <c r="G228" s="20"/>
      <c r="H228" s="20"/>
      <c r="I228" s="20"/>
      <c r="J228" s="20"/>
      <c r="K228" s="20"/>
      <c r="L228" s="20"/>
      <c r="M228" s="20"/>
      <c r="N228" s="20"/>
      <c r="O228" s="56" t="str">
        <f t="shared" si="18"/>
        <v>07773</v>
      </c>
      <c r="P228" s="18" t="str">
        <f t="shared" si="17"/>
        <v>นายกิตินัทธ์ คีรีธรรม</v>
      </c>
      <c r="Q228" s="56" t="s">
        <v>135</v>
      </c>
    </row>
    <row r="229" spans="1:22">
      <c r="A229" s="29">
        <v>12</v>
      </c>
      <c r="B229" s="16" t="s">
        <v>717</v>
      </c>
      <c r="C229" s="70" t="s">
        <v>6</v>
      </c>
      <c r="D229" s="26" t="s">
        <v>45</v>
      </c>
      <c r="E229" s="27" t="s">
        <v>396</v>
      </c>
      <c r="F229" s="77">
        <v>7</v>
      </c>
      <c r="G229" s="20"/>
      <c r="H229" s="20"/>
      <c r="I229" s="22"/>
      <c r="J229" s="20"/>
      <c r="K229" s="20"/>
      <c r="L229" s="20"/>
      <c r="M229" s="20"/>
      <c r="N229" s="20"/>
      <c r="O229" s="56" t="str">
        <f t="shared" si="18"/>
        <v>07774</v>
      </c>
      <c r="P229" s="18" t="str">
        <f t="shared" si="17"/>
        <v>นายณัฐกิตติ์ เกียรติมงคล</v>
      </c>
      <c r="Q229" s="56" t="s">
        <v>135</v>
      </c>
    </row>
    <row r="230" spans="1:22">
      <c r="A230" s="29">
        <v>13</v>
      </c>
      <c r="B230" s="16" t="s">
        <v>718</v>
      </c>
      <c r="C230" s="70" t="s">
        <v>6</v>
      </c>
      <c r="D230" s="26" t="s">
        <v>276</v>
      </c>
      <c r="E230" s="27" t="s">
        <v>397</v>
      </c>
      <c r="F230" s="77">
        <v>7</v>
      </c>
      <c r="G230" s="20"/>
      <c r="H230" s="20"/>
      <c r="I230" s="20"/>
      <c r="J230" s="20"/>
      <c r="K230" s="20"/>
      <c r="L230" s="20"/>
      <c r="M230" s="20"/>
      <c r="N230" s="20"/>
      <c r="O230" s="56" t="str">
        <f t="shared" si="18"/>
        <v>07775</v>
      </c>
      <c r="P230" s="18" t="str">
        <f t="shared" si="17"/>
        <v>นายณัฐวุฒิ เหรียญรุ่งโรจน์</v>
      </c>
      <c r="Q230" s="56" t="s">
        <v>135</v>
      </c>
    </row>
    <row r="231" spans="1:22">
      <c r="A231" s="29">
        <v>14</v>
      </c>
      <c r="B231" s="16" t="s">
        <v>719</v>
      </c>
      <c r="C231" s="70" t="s">
        <v>6</v>
      </c>
      <c r="D231" s="26" t="s">
        <v>95</v>
      </c>
      <c r="E231" s="27" t="s">
        <v>398</v>
      </c>
      <c r="F231" s="77">
        <v>7</v>
      </c>
      <c r="G231" s="20"/>
      <c r="H231" s="20"/>
      <c r="I231" s="22"/>
      <c r="J231" s="20"/>
      <c r="K231" s="20"/>
      <c r="L231" s="20"/>
      <c r="M231" s="20"/>
      <c r="N231" s="20"/>
      <c r="O231" s="56" t="str">
        <f t="shared" si="18"/>
        <v>07776</v>
      </c>
      <c r="P231" s="18" t="str">
        <f t="shared" si="17"/>
        <v>นายธนธรณ์ ลิมป์พิทักษ์พงศ์</v>
      </c>
      <c r="Q231" s="56" t="s">
        <v>135</v>
      </c>
    </row>
    <row r="232" spans="1:22">
      <c r="A232" s="29">
        <v>15</v>
      </c>
      <c r="B232" s="16" t="s">
        <v>720</v>
      </c>
      <c r="C232" s="70" t="s">
        <v>6</v>
      </c>
      <c r="D232" s="26" t="s">
        <v>22</v>
      </c>
      <c r="E232" s="27" t="s">
        <v>399</v>
      </c>
      <c r="F232" s="77">
        <v>7</v>
      </c>
      <c r="G232" s="20"/>
      <c r="H232" s="20"/>
      <c r="I232" s="20"/>
      <c r="J232" s="20"/>
      <c r="K232" s="20"/>
      <c r="L232" s="20"/>
      <c r="M232" s="20"/>
      <c r="N232" s="20"/>
      <c r="O232" s="56" t="str">
        <f t="shared" si="18"/>
        <v>07777</v>
      </c>
      <c r="P232" s="18" t="str">
        <f t="shared" si="17"/>
        <v>นายธีรภัทร ชยานุวงศ์</v>
      </c>
      <c r="Q232" s="56" t="s">
        <v>135</v>
      </c>
    </row>
    <row r="233" spans="1:22">
      <c r="A233" s="29">
        <v>16</v>
      </c>
      <c r="B233" s="16" t="s">
        <v>721</v>
      </c>
      <c r="C233" s="70" t="s">
        <v>6</v>
      </c>
      <c r="D233" s="26" t="s">
        <v>400</v>
      </c>
      <c r="E233" s="27" t="s">
        <v>401</v>
      </c>
      <c r="F233" s="77">
        <v>7</v>
      </c>
      <c r="G233" s="22"/>
      <c r="H233" s="22"/>
      <c r="I233" s="20"/>
      <c r="J233" s="20"/>
      <c r="K233" s="20"/>
      <c r="L233" s="20"/>
      <c r="M233" s="20"/>
      <c r="N233" s="20"/>
      <c r="O233" s="56" t="str">
        <f t="shared" si="18"/>
        <v>07778</v>
      </c>
      <c r="P233" s="18" t="str">
        <f t="shared" si="17"/>
        <v>นายปริพัฒน์ ทรัพย์ประกิต</v>
      </c>
      <c r="Q233" s="56" t="s">
        <v>135</v>
      </c>
      <c r="R233" s="30"/>
    </row>
    <row r="234" spans="1:22">
      <c r="A234" s="29">
        <v>17</v>
      </c>
      <c r="B234" s="16" t="s">
        <v>722</v>
      </c>
      <c r="C234" s="70" t="s">
        <v>6</v>
      </c>
      <c r="D234" s="26" t="s">
        <v>73</v>
      </c>
      <c r="E234" s="27" t="s">
        <v>115</v>
      </c>
      <c r="F234" s="77">
        <v>7</v>
      </c>
      <c r="G234" s="20"/>
      <c r="H234" s="20"/>
      <c r="I234" s="20"/>
      <c r="J234" s="20"/>
      <c r="K234" s="20"/>
      <c r="L234" s="20"/>
      <c r="M234" s="20"/>
      <c r="N234" s="20"/>
      <c r="O234" s="56" t="str">
        <f t="shared" si="18"/>
        <v>07779</v>
      </c>
      <c r="P234" s="18" t="str">
        <f t="shared" si="17"/>
        <v>นายพงศ์ภรณ์ ฐาปนกุลศักดิ์</v>
      </c>
      <c r="Q234" s="56" t="s">
        <v>135</v>
      </c>
      <c r="R234" s="30"/>
    </row>
    <row r="235" spans="1:22">
      <c r="A235" s="29">
        <v>18</v>
      </c>
      <c r="B235" s="16" t="s">
        <v>723</v>
      </c>
      <c r="C235" s="70" t="s">
        <v>6</v>
      </c>
      <c r="D235" s="26" t="s">
        <v>94</v>
      </c>
      <c r="E235" s="27" t="s">
        <v>402</v>
      </c>
      <c r="F235" s="77">
        <v>7</v>
      </c>
      <c r="G235" s="20"/>
      <c r="H235" s="20"/>
      <c r="I235" s="22"/>
      <c r="J235" s="20"/>
      <c r="K235" s="20"/>
      <c r="L235" s="20"/>
      <c r="M235" s="20"/>
      <c r="N235" s="20"/>
      <c r="O235" s="56" t="str">
        <f t="shared" si="18"/>
        <v>07780</v>
      </c>
      <c r="P235" s="18" t="str">
        <f t="shared" si="17"/>
        <v>นายวิวิศน์ ชุติวิกัย</v>
      </c>
      <c r="Q235" s="56" t="s">
        <v>135</v>
      </c>
    </row>
    <row r="236" spans="1:22">
      <c r="A236" s="29">
        <v>19</v>
      </c>
      <c r="B236" s="16" t="s">
        <v>724</v>
      </c>
      <c r="C236" s="70" t="s">
        <v>6</v>
      </c>
      <c r="D236" s="26" t="s">
        <v>403</v>
      </c>
      <c r="E236" s="27" t="s">
        <v>404</v>
      </c>
      <c r="F236" s="77">
        <v>7</v>
      </c>
      <c r="G236" s="20"/>
      <c r="H236" s="20"/>
      <c r="I236" s="20"/>
      <c r="J236" s="20"/>
      <c r="K236" s="20"/>
      <c r="L236" s="20"/>
      <c r="M236" s="20"/>
      <c r="N236" s="20"/>
      <c r="O236" s="56" t="str">
        <f t="shared" si="18"/>
        <v>07781</v>
      </c>
      <c r="P236" s="18" t="str">
        <f t="shared" si="17"/>
        <v>นายวีรวิทย์ นิรันพรพุทธา</v>
      </c>
      <c r="Q236" s="56" t="s">
        <v>135</v>
      </c>
    </row>
    <row r="237" spans="1:22">
      <c r="A237" s="29">
        <v>20</v>
      </c>
      <c r="B237" s="16" t="s">
        <v>725</v>
      </c>
      <c r="C237" s="70" t="s">
        <v>6</v>
      </c>
      <c r="D237" s="26" t="s">
        <v>43</v>
      </c>
      <c r="E237" s="27" t="s">
        <v>405</v>
      </c>
      <c r="F237" s="77">
        <v>7</v>
      </c>
      <c r="G237" s="20"/>
      <c r="H237" s="20"/>
      <c r="I237" s="20"/>
      <c r="J237" s="20"/>
      <c r="K237" s="20"/>
      <c r="L237" s="20"/>
      <c r="M237" s="20"/>
      <c r="N237" s="20"/>
      <c r="O237" s="56" t="str">
        <f t="shared" si="18"/>
        <v>07782</v>
      </c>
      <c r="P237" s="18" t="str">
        <f t="shared" si="17"/>
        <v>นายสิรวิชญ์ สรณคมน์คุปต์</v>
      </c>
      <c r="Q237" s="56" t="s">
        <v>135</v>
      </c>
    </row>
    <row r="238" spans="1:22">
      <c r="A238" s="29">
        <v>21</v>
      </c>
      <c r="B238" s="16" t="s">
        <v>726</v>
      </c>
      <c r="C238" s="70" t="s">
        <v>6</v>
      </c>
      <c r="D238" s="26" t="s">
        <v>43</v>
      </c>
      <c r="E238" s="27" t="s">
        <v>83</v>
      </c>
      <c r="F238" s="77">
        <v>7</v>
      </c>
      <c r="G238" s="20"/>
      <c r="H238" s="20"/>
      <c r="I238" s="20"/>
      <c r="J238" s="20"/>
      <c r="K238" s="20"/>
      <c r="L238" s="20"/>
      <c r="M238" s="20"/>
      <c r="N238" s="20"/>
      <c r="O238" s="56" t="str">
        <f t="shared" si="18"/>
        <v>07783</v>
      </c>
      <c r="P238" s="18" t="str">
        <f t="shared" si="17"/>
        <v>นายสิรวิชญ์ สว่างแจ้ง</v>
      </c>
      <c r="Q238" s="56" t="s">
        <v>135</v>
      </c>
    </row>
    <row r="239" spans="1:22">
      <c r="A239" s="29">
        <v>22</v>
      </c>
      <c r="B239" s="16" t="s">
        <v>727</v>
      </c>
      <c r="C239" s="70" t="s">
        <v>6</v>
      </c>
      <c r="D239" s="26" t="s">
        <v>406</v>
      </c>
      <c r="E239" s="27" t="s">
        <v>407</v>
      </c>
      <c r="F239" s="77">
        <v>7</v>
      </c>
      <c r="G239" s="20"/>
      <c r="H239" s="20"/>
      <c r="I239" s="20"/>
      <c r="J239" s="20"/>
      <c r="K239" s="20"/>
      <c r="L239" s="20"/>
      <c r="M239" s="20"/>
      <c r="N239" s="20"/>
      <c r="O239" s="56" t="str">
        <f t="shared" si="18"/>
        <v>07784</v>
      </c>
      <c r="P239" s="18" t="str">
        <f t="shared" si="17"/>
        <v>นายสุกฤษฏิ์ มโนมัยโรจน์</v>
      </c>
      <c r="Q239" s="56" t="s">
        <v>135</v>
      </c>
    </row>
    <row r="240" spans="1:22">
      <c r="A240" s="29">
        <v>23</v>
      </c>
      <c r="B240" s="16" t="s">
        <v>728</v>
      </c>
      <c r="C240" s="70" t="s">
        <v>6</v>
      </c>
      <c r="D240" s="26" t="s">
        <v>408</v>
      </c>
      <c r="E240" s="27" t="s">
        <v>409</v>
      </c>
      <c r="F240" s="77"/>
      <c r="G240" s="20"/>
      <c r="H240" s="20"/>
      <c r="I240" s="20"/>
      <c r="J240" s="20"/>
      <c r="K240" s="20"/>
      <c r="L240" s="20"/>
      <c r="M240" s="20"/>
      <c r="N240" s="20"/>
      <c r="O240" s="56" t="str">
        <f t="shared" si="18"/>
        <v>07785</v>
      </c>
      <c r="P240" s="18" t="str">
        <f t="shared" si="17"/>
        <v>นายสุระพัชช์ หิรัญสิราวัตร</v>
      </c>
      <c r="Q240" s="56" t="s">
        <v>135</v>
      </c>
      <c r="T240" s="120"/>
      <c r="U240" s="120"/>
      <c r="V240" s="120"/>
    </row>
    <row r="241" spans="1:17">
      <c r="O241" s="56"/>
      <c r="P241" s="18"/>
    </row>
    <row r="242" spans="1:17">
      <c r="B242" s="24" t="s">
        <v>12</v>
      </c>
      <c r="C242" s="6">
        <f>COUNTIF($C$218:$C$240,"ด.ญ.")+COUNTIF($C$218:$C$240,"นางสาว")</f>
        <v>8</v>
      </c>
      <c r="D242" s="25" t="s">
        <v>13</v>
      </c>
      <c r="O242" s="56"/>
      <c r="P242" s="18"/>
    </row>
    <row r="243" spans="1:17">
      <c r="B243" s="24" t="s">
        <v>14</v>
      </c>
      <c r="C243" s="6">
        <f>COUNTIF($C$219:$C$240,"ด.ช.")+COUNTIF($C$219:$C$240,"นาย")</f>
        <v>15</v>
      </c>
      <c r="D243" s="25" t="s">
        <v>13</v>
      </c>
      <c r="O243" s="56"/>
      <c r="P243" s="18"/>
    </row>
    <row r="244" spans="1:17">
      <c r="B244" s="24" t="s">
        <v>15</v>
      </c>
      <c r="C244" s="6">
        <f>C242+C243</f>
        <v>23</v>
      </c>
      <c r="D244" s="25" t="s">
        <v>13</v>
      </c>
      <c r="O244" s="56"/>
      <c r="P244" s="18"/>
    </row>
    <row r="245" spans="1:17">
      <c r="K245" s="141" t="s">
        <v>2288</v>
      </c>
      <c r="L245" s="142"/>
      <c r="M245" s="142"/>
      <c r="N245" s="65"/>
      <c r="O245" s="56"/>
      <c r="P245" s="18"/>
    </row>
    <row r="246" spans="1:17">
      <c r="O246" s="56"/>
      <c r="P246" s="18"/>
    </row>
    <row r="247" spans="1:17" ht="26.25">
      <c r="B247" s="2"/>
      <c r="C247" s="146" t="s">
        <v>0</v>
      </c>
      <c r="D247" s="146"/>
      <c r="E247" s="146"/>
      <c r="F247" s="146"/>
      <c r="G247" s="146"/>
      <c r="H247" s="146"/>
      <c r="I247" s="146"/>
      <c r="J247" s="146"/>
      <c r="K247" s="146"/>
      <c r="O247" s="56"/>
      <c r="P247" s="18"/>
    </row>
    <row r="248" spans="1:17" ht="23.25">
      <c r="B248" s="5"/>
      <c r="C248" s="145" t="s">
        <v>1503</v>
      </c>
      <c r="D248" s="145"/>
      <c r="E248" s="145"/>
      <c r="F248" s="145"/>
      <c r="G248" s="145"/>
      <c r="H248" s="145"/>
      <c r="I248" s="145"/>
      <c r="J248" s="145"/>
      <c r="K248" s="145"/>
      <c r="O248" s="56"/>
      <c r="P248" s="18"/>
    </row>
    <row r="249" spans="1:17" ht="24" customHeight="1">
      <c r="A249" s="137" t="s">
        <v>1</v>
      </c>
      <c r="B249" s="137"/>
      <c r="C249" s="48" t="s">
        <v>1530</v>
      </c>
      <c r="F249" s="143" t="s">
        <v>1529</v>
      </c>
      <c r="G249" s="143"/>
      <c r="H249" s="143"/>
      <c r="I249" s="143"/>
      <c r="J249" s="143"/>
      <c r="K249" s="143"/>
      <c r="L249" s="143"/>
      <c r="M249" s="143"/>
      <c r="N249" s="143"/>
      <c r="O249" s="56"/>
      <c r="P249" s="18"/>
    </row>
    <row r="250" spans="1:17" ht="24" customHeight="1">
      <c r="A250" s="7"/>
      <c r="B250" s="8"/>
      <c r="C250" s="48" t="s">
        <v>1531</v>
      </c>
      <c r="F250" s="75"/>
      <c r="G250" s="10"/>
      <c r="H250" s="10"/>
      <c r="I250" s="10"/>
      <c r="J250" s="10"/>
      <c r="K250" s="11"/>
      <c r="L250" s="11"/>
      <c r="M250" s="10"/>
      <c r="N250" s="10"/>
      <c r="O250" s="56"/>
      <c r="P250" s="18"/>
    </row>
    <row r="251" spans="1:17">
      <c r="A251" s="12" t="s">
        <v>2</v>
      </c>
      <c r="B251" s="13" t="s">
        <v>3</v>
      </c>
      <c r="C251" s="138" t="s">
        <v>4</v>
      </c>
      <c r="D251" s="139"/>
      <c r="E251" s="140"/>
      <c r="F251" s="76"/>
      <c r="G251" s="14"/>
      <c r="H251" s="14"/>
      <c r="I251" s="14"/>
      <c r="J251" s="14"/>
      <c r="K251" s="14"/>
      <c r="L251" s="14"/>
      <c r="M251" s="14"/>
      <c r="N251" s="14"/>
      <c r="O251" s="56"/>
    </row>
    <row r="252" spans="1:17">
      <c r="A252" s="29">
        <v>1</v>
      </c>
      <c r="B252" s="16" t="s">
        <v>729</v>
      </c>
      <c r="C252" s="70" t="s">
        <v>141</v>
      </c>
      <c r="D252" s="26" t="s">
        <v>410</v>
      </c>
      <c r="E252" s="27" t="s">
        <v>411</v>
      </c>
      <c r="F252" s="77">
        <v>8</v>
      </c>
      <c r="G252" s="20"/>
      <c r="H252" s="20"/>
      <c r="I252" s="20"/>
      <c r="J252" s="20"/>
      <c r="K252" s="20"/>
      <c r="L252" s="20"/>
      <c r="M252" s="17"/>
      <c r="N252" s="17"/>
      <c r="O252" s="56" t="str">
        <f>B252</f>
        <v>07786</v>
      </c>
      <c r="P252" s="18" t="str">
        <f t="shared" ref="P252:P276" si="19">C252&amp;D252&amp;" "&amp;E252</f>
        <v>นางสาวกันตา ยอวิทยา</v>
      </c>
      <c r="Q252" s="56" t="s">
        <v>136</v>
      </c>
    </row>
    <row r="253" spans="1:17">
      <c r="A253" s="29">
        <v>2</v>
      </c>
      <c r="B253" s="16" t="s">
        <v>730</v>
      </c>
      <c r="C253" s="70" t="s">
        <v>141</v>
      </c>
      <c r="D253" s="26" t="s">
        <v>412</v>
      </c>
      <c r="E253" s="27" t="s">
        <v>413</v>
      </c>
      <c r="F253" s="77">
        <v>8</v>
      </c>
      <c r="G253" s="22"/>
      <c r="H253" s="22"/>
      <c r="I253" s="20"/>
      <c r="J253" s="20"/>
      <c r="K253" s="20"/>
      <c r="L253" s="20"/>
      <c r="M253" s="20"/>
      <c r="N253" s="20"/>
      <c r="O253" s="56" t="str">
        <f t="shared" ref="O253:O275" si="20">B253</f>
        <v>07787</v>
      </c>
      <c r="P253" s="18" t="str">
        <f t="shared" si="19"/>
        <v>นางสาวชฎาพร สินธุภิญโญ</v>
      </c>
      <c r="Q253" s="56" t="s">
        <v>136</v>
      </c>
    </row>
    <row r="254" spans="1:17">
      <c r="A254" s="29">
        <v>3</v>
      </c>
      <c r="B254" s="16" t="s">
        <v>731</v>
      </c>
      <c r="C254" s="70" t="s">
        <v>141</v>
      </c>
      <c r="D254" s="26" t="s">
        <v>414</v>
      </c>
      <c r="E254" s="27" t="s">
        <v>415</v>
      </c>
      <c r="F254" s="77">
        <v>8</v>
      </c>
      <c r="G254" s="20"/>
      <c r="H254" s="20"/>
      <c r="I254" s="20"/>
      <c r="J254" s="20"/>
      <c r="K254" s="20"/>
      <c r="L254" s="20"/>
      <c r="M254" s="20"/>
      <c r="N254" s="20"/>
      <c r="O254" s="56" t="str">
        <f t="shared" si="20"/>
        <v>07788</v>
      </c>
      <c r="P254" s="18" t="str">
        <f t="shared" si="19"/>
        <v>นางสาวธันยาภรณ์ มโนชัยวุฒิกุล</v>
      </c>
      <c r="Q254" s="56" t="s">
        <v>136</v>
      </c>
    </row>
    <row r="255" spans="1:17">
      <c r="A255" s="29">
        <v>4</v>
      </c>
      <c r="B255" s="16" t="s">
        <v>732</v>
      </c>
      <c r="C255" s="70" t="s">
        <v>141</v>
      </c>
      <c r="D255" s="26" t="s">
        <v>30</v>
      </c>
      <c r="E255" s="27" t="s">
        <v>416</v>
      </c>
      <c r="F255" s="77">
        <v>8</v>
      </c>
      <c r="G255" s="20"/>
      <c r="H255" s="20"/>
      <c r="I255" s="20"/>
      <c r="J255" s="20"/>
      <c r="K255" s="20"/>
      <c r="L255" s="20"/>
      <c r="M255" s="20"/>
      <c r="N255" s="20"/>
      <c r="O255" s="56" t="str">
        <f t="shared" si="20"/>
        <v>07789</v>
      </c>
      <c r="P255" s="18" t="str">
        <f t="shared" si="19"/>
        <v>นางสาวสริตา ทวีมั่นพุทธกาล</v>
      </c>
      <c r="Q255" s="56" t="s">
        <v>136</v>
      </c>
    </row>
    <row r="256" spans="1:17">
      <c r="A256" s="29">
        <v>5</v>
      </c>
      <c r="B256" s="16" t="s">
        <v>733</v>
      </c>
      <c r="C256" s="70" t="s">
        <v>141</v>
      </c>
      <c r="D256" s="26" t="s">
        <v>417</v>
      </c>
      <c r="E256" s="27" t="s">
        <v>418</v>
      </c>
      <c r="F256" s="77">
        <v>8</v>
      </c>
      <c r="G256" s="22"/>
      <c r="H256" s="22"/>
      <c r="I256" s="20"/>
      <c r="J256" s="20"/>
      <c r="K256" s="20"/>
      <c r="L256" s="20"/>
      <c r="M256" s="20"/>
      <c r="N256" s="20"/>
      <c r="O256" s="56" t="str">
        <f t="shared" si="20"/>
        <v>07790</v>
      </c>
      <c r="P256" s="18" t="str">
        <f t="shared" si="19"/>
        <v>นางสาวสุชานันท์ กาญจนารัตน์</v>
      </c>
      <c r="Q256" s="56" t="s">
        <v>136</v>
      </c>
    </row>
    <row r="257" spans="1:18">
      <c r="A257" s="29">
        <v>6</v>
      </c>
      <c r="B257" s="16" t="s">
        <v>734</v>
      </c>
      <c r="C257" s="70" t="s">
        <v>141</v>
      </c>
      <c r="D257" s="26" t="s">
        <v>419</v>
      </c>
      <c r="E257" s="27" t="s">
        <v>420</v>
      </c>
      <c r="F257" s="77">
        <v>8</v>
      </c>
      <c r="G257" s="20"/>
      <c r="H257" s="20"/>
      <c r="I257" s="20"/>
      <c r="J257" s="20"/>
      <c r="K257" s="20"/>
      <c r="L257" s="20"/>
      <c r="M257" s="20"/>
      <c r="N257" s="20"/>
      <c r="O257" s="56" t="str">
        <f t="shared" si="20"/>
        <v>07791</v>
      </c>
      <c r="P257" s="18" t="str">
        <f t="shared" si="19"/>
        <v>นางสาวอภิชญา บุญวิเศษ</v>
      </c>
      <c r="Q257" s="56" t="s">
        <v>136</v>
      </c>
    </row>
    <row r="258" spans="1:18">
      <c r="A258" s="29">
        <v>7</v>
      </c>
      <c r="B258" s="16" t="s">
        <v>735</v>
      </c>
      <c r="C258" s="70" t="s">
        <v>6</v>
      </c>
      <c r="D258" s="26" t="s">
        <v>425</v>
      </c>
      <c r="E258" s="27" t="s">
        <v>426</v>
      </c>
      <c r="F258" s="77">
        <v>8</v>
      </c>
      <c r="G258" s="20"/>
      <c r="H258" s="20"/>
      <c r="I258" s="20"/>
      <c r="J258" s="20"/>
      <c r="K258" s="20"/>
      <c r="L258" s="20"/>
      <c r="M258" s="20"/>
      <c r="N258" s="20"/>
      <c r="O258" s="56" t="str">
        <f t="shared" si="20"/>
        <v>07792</v>
      </c>
      <c r="P258" s="18" t="str">
        <f t="shared" si="19"/>
        <v>นายกันต์ กิตติชัยดำรง</v>
      </c>
      <c r="Q258" s="56" t="s">
        <v>136</v>
      </c>
    </row>
    <row r="259" spans="1:18">
      <c r="A259" s="29">
        <v>8</v>
      </c>
      <c r="B259" s="16" t="s">
        <v>736</v>
      </c>
      <c r="C259" s="70" t="s">
        <v>6</v>
      </c>
      <c r="D259" s="26" t="s">
        <v>427</v>
      </c>
      <c r="E259" s="27" t="s">
        <v>428</v>
      </c>
      <c r="F259" s="77">
        <v>8</v>
      </c>
      <c r="G259" s="20"/>
      <c r="H259" s="20"/>
      <c r="I259" s="20"/>
      <c r="J259" s="20"/>
      <c r="K259" s="20"/>
      <c r="L259" s="20"/>
      <c r="M259" s="20"/>
      <c r="N259" s="20"/>
      <c r="O259" s="56" t="str">
        <f t="shared" si="20"/>
        <v>07793</v>
      </c>
      <c r="P259" s="18" t="str">
        <f t="shared" si="19"/>
        <v>นายกิตติภพ วิจักษณกุล</v>
      </c>
      <c r="Q259" s="56" t="s">
        <v>136</v>
      </c>
    </row>
    <row r="260" spans="1:18">
      <c r="A260" s="29">
        <v>9</v>
      </c>
      <c r="B260" s="16" t="s">
        <v>737</v>
      </c>
      <c r="C260" s="70" t="s">
        <v>6</v>
      </c>
      <c r="D260" s="31" t="s">
        <v>421</v>
      </c>
      <c r="E260" s="27" t="s">
        <v>422</v>
      </c>
      <c r="F260" s="77">
        <v>8</v>
      </c>
      <c r="G260" s="20"/>
      <c r="H260" s="20"/>
      <c r="I260" s="20"/>
      <c r="J260" s="20"/>
      <c r="K260" s="20"/>
      <c r="L260" s="20"/>
      <c r="M260" s="20"/>
      <c r="N260" s="20"/>
      <c r="O260" s="56" t="str">
        <f t="shared" si="20"/>
        <v>07794</v>
      </c>
      <c r="P260" s="18" t="str">
        <f t="shared" si="19"/>
        <v>นายเจตนิพิฐ ปรปักษ์เป็นจุณ</v>
      </c>
      <c r="Q260" s="56" t="s">
        <v>136</v>
      </c>
    </row>
    <row r="261" spans="1:18">
      <c r="A261" s="29">
        <v>10</v>
      </c>
      <c r="B261" s="16" t="s">
        <v>738</v>
      </c>
      <c r="C261" s="70" t="s">
        <v>6</v>
      </c>
      <c r="D261" s="31" t="s">
        <v>423</v>
      </c>
      <c r="E261" s="27" t="s">
        <v>424</v>
      </c>
      <c r="F261" s="77">
        <v>8</v>
      </c>
      <c r="G261" s="20"/>
      <c r="H261" s="20"/>
      <c r="I261" s="20"/>
      <c r="J261" s="20"/>
      <c r="K261" s="20"/>
      <c r="L261" s="20"/>
      <c r="M261" s="20"/>
      <c r="N261" s="20"/>
      <c r="O261" s="56" t="str">
        <f t="shared" si="20"/>
        <v>07795</v>
      </c>
      <c r="P261" s="18" t="str">
        <f t="shared" si="19"/>
        <v>นายเจตวัฒน์ ดาวเฉลิมวงศ์</v>
      </c>
      <c r="Q261" s="56" t="s">
        <v>136</v>
      </c>
      <c r="R261" s="30"/>
    </row>
    <row r="262" spans="1:18">
      <c r="A262" s="29">
        <v>11</v>
      </c>
      <c r="B262" s="16" t="s">
        <v>739</v>
      </c>
      <c r="C262" s="70" t="s">
        <v>6</v>
      </c>
      <c r="D262" s="26" t="s">
        <v>429</v>
      </c>
      <c r="E262" s="27" t="s">
        <v>430</v>
      </c>
      <c r="F262" s="77">
        <v>8</v>
      </c>
      <c r="G262" s="20"/>
      <c r="H262" s="20"/>
      <c r="I262" s="20"/>
      <c r="J262" s="20"/>
      <c r="K262" s="20"/>
      <c r="L262" s="20"/>
      <c r="M262" s="20"/>
      <c r="N262" s="20"/>
      <c r="O262" s="56" t="str">
        <f t="shared" si="20"/>
        <v>07796</v>
      </c>
      <c r="P262" s="18" t="str">
        <f t="shared" si="19"/>
        <v>นายฏิณห์ สายตรง</v>
      </c>
      <c r="Q262" s="56" t="s">
        <v>136</v>
      </c>
      <c r="R262" s="30"/>
    </row>
    <row r="263" spans="1:18">
      <c r="A263" s="29">
        <v>12</v>
      </c>
      <c r="B263" s="16" t="s">
        <v>740</v>
      </c>
      <c r="C263" s="70" t="s">
        <v>6</v>
      </c>
      <c r="D263" s="26" t="s">
        <v>32</v>
      </c>
      <c r="E263" s="27" t="s">
        <v>431</v>
      </c>
      <c r="F263" s="77">
        <v>8</v>
      </c>
      <c r="G263" s="20"/>
      <c r="H263" s="20"/>
      <c r="I263" s="20"/>
      <c r="J263" s="20"/>
      <c r="K263" s="20"/>
      <c r="L263" s="20"/>
      <c r="M263" s="20"/>
      <c r="N263" s="20"/>
      <c r="O263" s="56" t="str">
        <f t="shared" si="20"/>
        <v>07797</v>
      </c>
      <c r="P263" s="18" t="str">
        <f t="shared" si="19"/>
        <v>นายณัฐชนน สาระธนะ</v>
      </c>
      <c r="Q263" s="56" t="s">
        <v>136</v>
      </c>
    </row>
    <row r="264" spans="1:18">
      <c r="A264" s="29">
        <v>13</v>
      </c>
      <c r="B264" s="16" t="s">
        <v>741</v>
      </c>
      <c r="C264" s="70" t="s">
        <v>6</v>
      </c>
      <c r="D264" s="26" t="s">
        <v>42</v>
      </c>
      <c r="E264" s="27" t="s">
        <v>432</v>
      </c>
      <c r="F264" s="77">
        <v>8</v>
      </c>
      <c r="G264" s="20"/>
      <c r="H264" s="20"/>
      <c r="I264" s="20"/>
      <c r="J264" s="20"/>
      <c r="K264" s="20"/>
      <c r="L264" s="20"/>
      <c r="M264" s="20"/>
      <c r="N264" s="20"/>
      <c r="O264" s="56" t="str">
        <f t="shared" si="20"/>
        <v>07798</v>
      </c>
      <c r="P264" s="18" t="str">
        <f t="shared" si="19"/>
        <v>นายธนกร สุธรรมเกษม</v>
      </c>
      <c r="Q264" s="56" t="s">
        <v>136</v>
      </c>
    </row>
    <row r="265" spans="1:18">
      <c r="A265" s="29">
        <v>14</v>
      </c>
      <c r="B265" s="16" t="s">
        <v>742</v>
      </c>
      <c r="C265" s="70" t="s">
        <v>6</v>
      </c>
      <c r="D265" s="26" t="s">
        <v>47</v>
      </c>
      <c r="E265" s="27" t="s">
        <v>433</v>
      </c>
      <c r="F265" s="77">
        <v>8</v>
      </c>
      <c r="G265" s="20"/>
      <c r="H265" s="20"/>
      <c r="I265" s="20"/>
      <c r="J265" s="20"/>
      <c r="K265" s="20"/>
      <c r="L265" s="20"/>
      <c r="M265" s="20"/>
      <c r="N265" s="20"/>
      <c r="O265" s="56" t="str">
        <f t="shared" si="20"/>
        <v>07799</v>
      </c>
      <c r="P265" s="18" t="str">
        <f t="shared" si="19"/>
        <v>นายธนกฤต กัญจนโรจน์</v>
      </c>
      <c r="Q265" s="56" t="s">
        <v>136</v>
      </c>
    </row>
    <row r="266" spans="1:18">
      <c r="A266" s="29">
        <v>15</v>
      </c>
      <c r="B266" s="16" t="s">
        <v>743</v>
      </c>
      <c r="C266" s="70" t="s">
        <v>6</v>
      </c>
      <c r="D266" s="26" t="s">
        <v>434</v>
      </c>
      <c r="E266" s="27" t="s">
        <v>435</v>
      </c>
      <c r="F266" s="77">
        <v>8</v>
      </c>
      <c r="G266" s="20"/>
      <c r="H266" s="20"/>
      <c r="I266" s="20"/>
      <c r="J266" s="20"/>
      <c r="K266" s="20"/>
      <c r="L266" s="20"/>
      <c r="M266" s="20"/>
      <c r="N266" s="20"/>
      <c r="O266" s="56" t="str">
        <f t="shared" si="20"/>
        <v>07800</v>
      </c>
      <c r="P266" s="18" t="str">
        <f t="shared" si="19"/>
        <v>นายธราดร อึ้งประสิทธิ์</v>
      </c>
      <c r="Q266" s="56" t="s">
        <v>136</v>
      </c>
    </row>
    <row r="267" spans="1:18">
      <c r="A267" s="29">
        <v>16</v>
      </c>
      <c r="B267" s="16" t="s">
        <v>744</v>
      </c>
      <c r="C267" s="70" t="s">
        <v>6</v>
      </c>
      <c r="D267" s="26" t="s">
        <v>110</v>
      </c>
      <c r="E267" s="27" t="s">
        <v>436</v>
      </c>
      <c r="F267" s="77">
        <v>8</v>
      </c>
      <c r="G267" s="20"/>
      <c r="H267" s="20"/>
      <c r="I267" s="22"/>
      <c r="J267" s="20"/>
      <c r="K267" s="20"/>
      <c r="L267" s="20"/>
      <c r="M267" s="20"/>
      <c r="N267" s="20"/>
      <c r="O267" s="56" t="str">
        <f t="shared" si="20"/>
        <v>07801</v>
      </c>
      <c r="P267" s="18" t="str">
        <f t="shared" si="19"/>
        <v>นายปรมี วัชรีบำรุง</v>
      </c>
      <c r="Q267" s="56" t="s">
        <v>136</v>
      </c>
    </row>
    <row r="268" spans="1:18">
      <c r="A268" s="29">
        <v>17</v>
      </c>
      <c r="B268" s="16" t="s">
        <v>745</v>
      </c>
      <c r="C268" s="70" t="s">
        <v>6</v>
      </c>
      <c r="D268" s="26" t="s">
        <v>437</v>
      </c>
      <c r="E268" s="27" t="s">
        <v>438</v>
      </c>
      <c r="F268" s="77">
        <v>8</v>
      </c>
      <c r="G268" s="20"/>
      <c r="H268" s="20"/>
      <c r="I268" s="20"/>
      <c r="J268" s="20"/>
      <c r="K268" s="20"/>
      <c r="L268" s="20"/>
      <c r="M268" s="20"/>
      <c r="N268" s="20"/>
      <c r="O268" s="56" t="str">
        <f t="shared" si="20"/>
        <v>07802</v>
      </c>
      <c r="P268" s="18" t="str">
        <f t="shared" si="19"/>
        <v>นายปรินทร สุวรรณทวี</v>
      </c>
      <c r="Q268" s="56" t="s">
        <v>136</v>
      </c>
      <c r="R268" s="30"/>
    </row>
    <row r="269" spans="1:18">
      <c r="A269" s="29">
        <v>18</v>
      </c>
      <c r="B269" s="16" t="s">
        <v>746</v>
      </c>
      <c r="C269" s="70" t="s">
        <v>6</v>
      </c>
      <c r="D269" s="26" t="s">
        <v>439</v>
      </c>
      <c r="E269" s="27" t="s">
        <v>440</v>
      </c>
      <c r="F269" s="77">
        <v>8</v>
      </c>
      <c r="G269" s="20"/>
      <c r="H269" s="20"/>
      <c r="I269" s="20"/>
      <c r="J269" s="20"/>
      <c r="K269" s="20"/>
      <c r="L269" s="20"/>
      <c r="M269" s="20"/>
      <c r="N269" s="20"/>
      <c r="O269" s="56" t="str">
        <f t="shared" si="20"/>
        <v>07803</v>
      </c>
      <c r="P269" s="18" t="str">
        <f t="shared" si="19"/>
        <v>นายพีระพงศ์ ฐิติพันธ์รังสฤต</v>
      </c>
      <c r="Q269" s="56" t="s">
        <v>136</v>
      </c>
    </row>
    <row r="270" spans="1:18">
      <c r="A270" s="29">
        <v>19</v>
      </c>
      <c r="B270" s="16" t="s">
        <v>747</v>
      </c>
      <c r="C270" s="70" t="s">
        <v>6</v>
      </c>
      <c r="D270" s="31" t="s">
        <v>557</v>
      </c>
      <c r="E270" s="35" t="s">
        <v>558</v>
      </c>
      <c r="F270" s="77">
        <v>8</v>
      </c>
      <c r="G270" s="20"/>
      <c r="H270" s="20"/>
      <c r="I270" s="20"/>
      <c r="J270" s="20"/>
      <c r="K270" s="20"/>
      <c r="L270" s="20"/>
      <c r="M270" s="20"/>
      <c r="N270" s="20"/>
      <c r="O270" s="56" t="str">
        <f t="shared" si="20"/>
        <v>07804</v>
      </c>
      <c r="P270" s="18" t="str">
        <f t="shared" si="19"/>
        <v>นายภูมิศักดิ์ พลนาจร</v>
      </c>
      <c r="Q270" s="56" t="s">
        <v>136</v>
      </c>
    </row>
    <row r="271" spans="1:18">
      <c r="A271" s="29">
        <v>20</v>
      </c>
      <c r="B271" s="16" t="s">
        <v>748</v>
      </c>
      <c r="C271" s="71" t="s">
        <v>6</v>
      </c>
      <c r="D271" s="26" t="s">
        <v>441</v>
      </c>
      <c r="E271" s="27" t="s">
        <v>442</v>
      </c>
      <c r="F271" s="77">
        <v>8</v>
      </c>
      <c r="G271" s="20"/>
      <c r="H271" s="20"/>
      <c r="I271" s="20"/>
      <c r="J271" s="20"/>
      <c r="K271" s="20"/>
      <c r="L271" s="20"/>
      <c r="M271" s="20"/>
      <c r="N271" s="20"/>
      <c r="O271" s="56" t="str">
        <f t="shared" si="20"/>
        <v>07805</v>
      </c>
      <c r="P271" s="18" t="str">
        <f t="shared" si="19"/>
        <v>นายภูวพัศ เทียมจรรยา</v>
      </c>
      <c r="Q271" s="56" t="s">
        <v>136</v>
      </c>
    </row>
    <row r="272" spans="1:18">
      <c r="A272" s="29">
        <v>21</v>
      </c>
      <c r="B272" s="16" t="s">
        <v>749</v>
      </c>
      <c r="C272" s="70" t="s">
        <v>6</v>
      </c>
      <c r="D272" s="26" t="s">
        <v>443</v>
      </c>
      <c r="E272" s="27" t="s">
        <v>444</v>
      </c>
      <c r="F272" s="77">
        <v>8</v>
      </c>
      <c r="G272" s="20"/>
      <c r="H272" s="20"/>
      <c r="I272" s="20"/>
      <c r="J272" s="20"/>
      <c r="K272" s="20"/>
      <c r="L272" s="20"/>
      <c r="M272" s="20"/>
      <c r="N272" s="20"/>
      <c r="O272" s="56" t="str">
        <f t="shared" si="20"/>
        <v>07806</v>
      </c>
      <c r="P272" s="18" t="str">
        <f t="shared" si="19"/>
        <v>นายสุวิจักขณ์ ทิพยเนตร</v>
      </c>
      <c r="Q272" s="56" t="s">
        <v>136</v>
      </c>
    </row>
    <row r="273" spans="1:17">
      <c r="A273" s="29">
        <v>22</v>
      </c>
      <c r="B273" s="16" t="s">
        <v>750</v>
      </c>
      <c r="C273" s="70" t="s">
        <v>6</v>
      </c>
      <c r="D273" s="26" t="s">
        <v>445</v>
      </c>
      <c r="E273" s="27" t="s">
        <v>446</v>
      </c>
      <c r="F273" s="77">
        <v>8</v>
      </c>
      <c r="G273" s="20"/>
      <c r="H273" s="20"/>
      <c r="I273" s="20"/>
      <c r="J273" s="20"/>
      <c r="K273" s="20"/>
      <c r="L273" s="20"/>
      <c r="M273" s="20"/>
      <c r="N273" s="20"/>
      <c r="O273" s="56" t="str">
        <f t="shared" si="20"/>
        <v>07807</v>
      </c>
      <c r="P273" s="18" t="str">
        <f t="shared" si="19"/>
        <v>นายอดุลยคุปต์ บัวบุตร</v>
      </c>
      <c r="Q273" s="56" t="s">
        <v>136</v>
      </c>
    </row>
    <row r="274" spans="1:17">
      <c r="A274" s="29">
        <v>23</v>
      </c>
      <c r="B274" s="16" t="s">
        <v>751</v>
      </c>
      <c r="C274" s="70" t="s">
        <v>6</v>
      </c>
      <c r="D274" s="26" t="s">
        <v>447</v>
      </c>
      <c r="E274" s="27" t="s">
        <v>448</v>
      </c>
      <c r="F274" s="77">
        <v>8</v>
      </c>
      <c r="G274" s="20"/>
      <c r="H274" s="20"/>
      <c r="I274" s="20"/>
      <c r="J274" s="20"/>
      <c r="K274" s="20"/>
      <c r="L274" s="20"/>
      <c r="M274" s="20"/>
      <c r="N274" s="20"/>
      <c r="O274" s="56" t="str">
        <f t="shared" si="20"/>
        <v>07808</v>
      </c>
      <c r="P274" s="18" t="str">
        <f t="shared" si="19"/>
        <v>นายอริย์ธัช อริยานุชิตกุล</v>
      </c>
      <c r="Q274" s="56" t="s">
        <v>136</v>
      </c>
    </row>
    <row r="275" spans="1:17">
      <c r="A275" s="29">
        <v>24</v>
      </c>
      <c r="B275" s="16" t="s">
        <v>752</v>
      </c>
      <c r="C275" s="71" t="s">
        <v>6</v>
      </c>
      <c r="D275" s="31" t="s">
        <v>449</v>
      </c>
      <c r="E275" s="35" t="s">
        <v>93</v>
      </c>
      <c r="F275" s="77"/>
      <c r="G275" s="20"/>
      <c r="H275" s="20"/>
      <c r="I275" s="20"/>
      <c r="J275" s="20"/>
      <c r="K275" s="20"/>
      <c r="L275" s="20"/>
      <c r="M275" s="20"/>
      <c r="N275" s="20"/>
      <c r="O275" s="56" t="str">
        <f t="shared" si="20"/>
        <v>07809</v>
      </c>
      <c r="P275" s="18" t="str">
        <f t="shared" si="19"/>
        <v>นายอาศิส อัศวบุญญาเลิศ</v>
      </c>
      <c r="Q275" s="56" t="s">
        <v>136</v>
      </c>
    </row>
    <row r="276" spans="1:17">
      <c r="O276" s="56"/>
      <c r="P276" s="18" t="str">
        <f t="shared" si="19"/>
        <v xml:space="preserve"> </v>
      </c>
    </row>
    <row r="277" spans="1:17">
      <c r="B277" s="24" t="s">
        <v>12</v>
      </c>
      <c r="C277" s="6">
        <f>COUNTIF($C$252:$C$275,"ด.ญ.")+COUNTIF($C$252:$C$275,"นางสาว")</f>
        <v>6</v>
      </c>
      <c r="D277" s="25" t="s">
        <v>13</v>
      </c>
      <c r="O277" s="56"/>
      <c r="P277" s="18"/>
    </row>
    <row r="278" spans="1:17">
      <c r="B278" s="24" t="s">
        <v>14</v>
      </c>
      <c r="C278" s="6">
        <f>COUNTIF($C$252:$C$275,"ด.ช.")+COUNTIF($C$252:$C$275,"นาย")</f>
        <v>18</v>
      </c>
      <c r="D278" s="25" t="s">
        <v>13</v>
      </c>
      <c r="O278" s="56"/>
      <c r="P278" s="18"/>
    </row>
    <row r="279" spans="1:17">
      <c r="B279" s="24" t="s">
        <v>15</v>
      </c>
      <c r="C279" s="6">
        <f>C277+C278</f>
        <v>24</v>
      </c>
      <c r="D279" s="25" t="s">
        <v>13</v>
      </c>
      <c r="O279" s="56"/>
      <c r="P279" s="18"/>
    </row>
    <row r="280" spans="1:17">
      <c r="K280" s="141" t="s">
        <v>2277</v>
      </c>
      <c r="L280" s="142"/>
      <c r="M280" s="142"/>
      <c r="N280" s="65"/>
      <c r="O280" s="56"/>
      <c r="P280" s="18" t="str">
        <f>C280&amp;D280&amp;" "&amp;E280</f>
        <v xml:space="preserve"> </v>
      </c>
    </row>
    <row r="281" spans="1:17">
      <c r="O281" s="56"/>
      <c r="P281" s="18" t="str">
        <f>C281&amp;D281&amp;" "&amp;E281</f>
        <v xml:space="preserve"> </v>
      </c>
    </row>
    <row r="282" spans="1:17" ht="26.25">
      <c r="B282" s="2"/>
      <c r="C282" s="146" t="s">
        <v>0</v>
      </c>
      <c r="D282" s="146"/>
      <c r="E282" s="146"/>
      <c r="F282" s="146"/>
      <c r="G282" s="146"/>
      <c r="H282" s="146"/>
      <c r="I282" s="146"/>
      <c r="J282" s="146"/>
      <c r="K282" s="146"/>
      <c r="O282" s="56"/>
      <c r="P282" s="18"/>
    </row>
    <row r="283" spans="1:17" ht="23.25">
      <c r="B283" s="5"/>
      <c r="C283" s="145" t="s">
        <v>1504</v>
      </c>
      <c r="D283" s="145"/>
      <c r="E283" s="145"/>
      <c r="F283" s="145"/>
      <c r="G283" s="145"/>
      <c r="H283" s="145"/>
      <c r="I283" s="145"/>
      <c r="J283" s="145"/>
      <c r="K283" s="145"/>
      <c r="O283" s="56"/>
      <c r="P283" s="18"/>
    </row>
    <row r="284" spans="1:17" ht="24" customHeight="1">
      <c r="A284" s="137" t="s">
        <v>1</v>
      </c>
      <c r="B284" s="137"/>
      <c r="C284" s="48" t="s">
        <v>1533</v>
      </c>
      <c r="F284" s="143" t="s">
        <v>1532</v>
      </c>
      <c r="G284" s="143"/>
      <c r="H284" s="143"/>
      <c r="I284" s="143"/>
      <c r="J284" s="143"/>
      <c r="K284" s="143"/>
      <c r="L284" s="143"/>
      <c r="M284" s="143"/>
      <c r="N284" s="143"/>
      <c r="O284" s="56"/>
      <c r="P284" s="18"/>
    </row>
    <row r="285" spans="1:17" ht="24" customHeight="1">
      <c r="A285" s="7"/>
      <c r="B285" s="8"/>
      <c r="C285" s="48" t="s">
        <v>1534</v>
      </c>
      <c r="F285" s="143" t="s">
        <v>2286</v>
      </c>
      <c r="G285" s="143"/>
      <c r="H285" s="143"/>
      <c r="I285" s="143"/>
      <c r="J285" s="143"/>
      <c r="K285" s="143"/>
      <c r="L285" s="143"/>
      <c r="M285" s="143"/>
      <c r="N285" s="143"/>
      <c r="O285" s="56"/>
      <c r="P285" s="18"/>
    </row>
    <row r="286" spans="1:17">
      <c r="A286" s="12" t="s">
        <v>2</v>
      </c>
      <c r="B286" s="13" t="s">
        <v>3</v>
      </c>
      <c r="C286" s="138" t="s">
        <v>4</v>
      </c>
      <c r="D286" s="139"/>
      <c r="E286" s="140"/>
      <c r="F286" s="76"/>
      <c r="G286" s="14"/>
      <c r="H286" s="14"/>
      <c r="I286" s="14"/>
      <c r="J286" s="14"/>
      <c r="K286" s="14"/>
      <c r="L286" s="14"/>
      <c r="M286" s="14"/>
      <c r="N286" s="14"/>
      <c r="O286" s="56"/>
    </row>
    <row r="287" spans="1:17">
      <c r="A287" s="29">
        <v>1</v>
      </c>
      <c r="B287" s="16" t="s">
        <v>753</v>
      </c>
      <c r="C287" s="71" t="s">
        <v>141</v>
      </c>
      <c r="D287" s="31" t="s">
        <v>452</v>
      </c>
      <c r="E287" s="35" t="s">
        <v>453</v>
      </c>
      <c r="F287" s="77">
        <v>9</v>
      </c>
      <c r="G287" s="20"/>
      <c r="H287" s="20"/>
      <c r="I287" s="61"/>
      <c r="J287" s="61"/>
      <c r="K287" s="61"/>
      <c r="L287" s="61"/>
      <c r="M287" s="61"/>
      <c r="N287" s="61"/>
      <c r="O287" s="56" t="str">
        <f>B287</f>
        <v>07810</v>
      </c>
      <c r="P287" s="18" t="str">
        <f t="shared" ref="P287:P310" si="21">C287&amp;D287&amp;" "&amp;E287</f>
        <v>นางสาวธัญจิรา ว่องไวคุณอนันต์</v>
      </c>
      <c r="Q287" s="56" t="s">
        <v>137</v>
      </c>
    </row>
    <row r="288" spans="1:17">
      <c r="A288" s="29">
        <v>2</v>
      </c>
      <c r="B288" s="16" t="s">
        <v>754</v>
      </c>
      <c r="C288" s="71" t="s">
        <v>141</v>
      </c>
      <c r="D288" s="31" t="s">
        <v>454</v>
      </c>
      <c r="E288" s="35" t="s">
        <v>455</v>
      </c>
      <c r="F288" s="77">
        <v>9</v>
      </c>
      <c r="G288" s="20"/>
      <c r="H288" s="20"/>
      <c r="I288" s="20"/>
      <c r="J288" s="20"/>
      <c r="K288" s="20"/>
      <c r="L288" s="20"/>
      <c r="M288" s="20"/>
      <c r="N288" s="20"/>
      <c r="O288" s="56" t="str">
        <f t="shared" ref="O288:O310" si="22">B288</f>
        <v>07811</v>
      </c>
      <c r="P288" s="18" t="str">
        <f t="shared" ref="P288:P293" si="23">C288&amp;D288&amp;" "&amp;E288</f>
        <v>นางสาวบุษบงกช อยู่ศิริ</v>
      </c>
      <c r="Q288" s="56" t="s">
        <v>137</v>
      </c>
    </row>
    <row r="289" spans="1:17">
      <c r="A289" s="29">
        <v>3</v>
      </c>
      <c r="B289" s="16" t="s">
        <v>755</v>
      </c>
      <c r="C289" s="71" t="s">
        <v>141</v>
      </c>
      <c r="D289" s="31" t="s">
        <v>456</v>
      </c>
      <c r="E289" s="35" t="s">
        <v>457</v>
      </c>
      <c r="F289" s="77">
        <v>9</v>
      </c>
      <c r="G289" s="20"/>
      <c r="H289" s="20"/>
      <c r="I289" s="20"/>
      <c r="J289" s="20"/>
      <c r="K289" s="20"/>
      <c r="L289" s="20"/>
      <c r="M289" s="20"/>
      <c r="N289" s="20"/>
      <c r="O289" s="56" t="str">
        <f t="shared" si="22"/>
        <v>07812</v>
      </c>
      <c r="P289" s="18" t="str">
        <f t="shared" si="23"/>
        <v>นางสาวปิติภา แก้วพวง</v>
      </c>
      <c r="Q289" s="56" t="s">
        <v>137</v>
      </c>
    </row>
    <row r="290" spans="1:17">
      <c r="A290" s="29">
        <v>4</v>
      </c>
      <c r="B290" s="16" t="s">
        <v>760</v>
      </c>
      <c r="C290" s="71" t="s">
        <v>141</v>
      </c>
      <c r="D290" s="31" t="s">
        <v>458</v>
      </c>
      <c r="E290" s="35" t="s">
        <v>459</v>
      </c>
      <c r="F290" s="77">
        <v>9</v>
      </c>
      <c r="G290" s="20"/>
      <c r="H290" s="20"/>
      <c r="I290" s="20"/>
      <c r="J290" s="20"/>
      <c r="K290" s="20"/>
      <c r="L290" s="20"/>
      <c r="M290" s="20"/>
      <c r="N290" s="20"/>
      <c r="O290" s="56" t="str">
        <f t="shared" si="22"/>
        <v>07813</v>
      </c>
      <c r="P290" s="18" t="str">
        <f t="shared" si="23"/>
        <v>นางสาวพริมา ชลวิหารพันธ์</v>
      </c>
      <c r="Q290" s="56" t="s">
        <v>137</v>
      </c>
    </row>
    <row r="291" spans="1:17">
      <c r="A291" s="29">
        <v>5</v>
      </c>
      <c r="B291" s="16" t="s">
        <v>761</v>
      </c>
      <c r="C291" s="71" t="s">
        <v>141</v>
      </c>
      <c r="D291" s="31" t="s">
        <v>460</v>
      </c>
      <c r="E291" s="35" t="s">
        <v>461</v>
      </c>
      <c r="F291" s="77">
        <v>9</v>
      </c>
      <c r="G291" s="20"/>
      <c r="H291" s="20"/>
      <c r="I291" s="20"/>
      <c r="J291" s="20"/>
      <c r="K291" s="20"/>
      <c r="L291" s="20"/>
      <c r="M291" s="20"/>
      <c r="N291" s="20"/>
      <c r="O291" s="56" t="str">
        <f t="shared" si="22"/>
        <v>07814</v>
      </c>
      <c r="P291" s="18" t="str">
        <f t="shared" si="23"/>
        <v>นางสาวรฐา พุทธชัยกุล</v>
      </c>
      <c r="Q291" s="56" t="s">
        <v>137</v>
      </c>
    </row>
    <row r="292" spans="1:17">
      <c r="A292" s="29">
        <v>6</v>
      </c>
      <c r="B292" s="16" t="s">
        <v>762</v>
      </c>
      <c r="C292" s="71" t="s">
        <v>141</v>
      </c>
      <c r="D292" s="31" t="s">
        <v>450</v>
      </c>
      <c r="E292" s="35" t="s">
        <v>451</v>
      </c>
      <c r="F292" s="77">
        <v>9</v>
      </c>
      <c r="G292" s="20"/>
      <c r="H292" s="20"/>
      <c r="I292" s="20"/>
      <c r="J292" s="20"/>
      <c r="K292" s="20"/>
      <c r="L292" s="20"/>
      <c r="M292" s="20"/>
      <c r="N292" s="20"/>
      <c r="O292" s="56" t="str">
        <f t="shared" si="22"/>
        <v>07815</v>
      </c>
      <c r="P292" s="18" t="str">
        <f t="shared" si="23"/>
        <v>นางสาวเอื้อกานต์ เศวตสุทธิพันธ์</v>
      </c>
      <c r="Q292" s="56" t="s">
        <v>137</v>
      </c>
    </row>
    <row r="293" spans="1:17">
      <c r="A293" s="29">
        <v>7</v>
      </c>
      <c r="B293" s="16" t="s">
        <v>763</v>
      </c>
      <c r="C293" s="71" t="s">
        <v>141</v>
      </c>
      <c r="D293" s="31" t="s">
        <v>221</v>
      </c>
      <c r="E293" s="35" t="s">
        <v>222</v>
      </c>
      <c r="F293" s="77">
        <v>9</v>
      </c>
      <c r="G293" s="20"/>
      <c r="H293" s="20"/>
      <c r="I293" s="20"/>
      <c r="J293" s="20"/>
      <c r="K293" s="20"/>
      <c r="L293" s="20"/>
      <c r="M293" s="20"/>
      <c r="N293" s="20"/>
      <c r="O293" s="56" t="str">
        <f t="shared" si="22"/>
        <v>07816</v>
      </c>
      <c r="P293" s="18" t="str">
        <f t="shared" si="23"/>
        <v>นางสาวไอริณ ศิริอดุลย์</v>
      </c>
      <c r="Q293" s="56" t="s">
        <v>137</v>
      </c>
    </row>
    <row r="294" spans="1:17">
      <c r="A294" s="29">
        <v>8</v>
      </c>
      <c r="B294" s="16" t="s">
        <v>764</v>
      </c>
      <c r="C294" s="71" t="s">
        <v>6</v>
      </c>
      <c r="D294" s="31" t="s">
        <v>7</v>
      </c>
      <c r="E294" s="35" t="s">
        <v>464</v>
      </c>
      <c r="F294" s="77">
        <v>9</v>
      </c>
      <c r="G294" s="20"/>
      <c r="H294" s="20"/>
      <c r="I294" s="20"/>
      <c r="J294" s="20"/>
      <c r="K294" s="20"/>
      <c r="L294" s="20"/>
      <c r="M294" s="20"/>
      <c r="N294" s="20"/>
      <c r="O294" s="56" t="str">
        <f t="shared" si="22"/>
        <v>07817</v>
      </c>
      <c r="P294" s="18" t="str">
        <f t="shared" si="21"/>
        <v>นายก้องภพ ลิ้มรัตนพันธ์</v>
      </c>
      <c r="Q294" s="56" t="s">
        <v>137</v>
      </c>
    </row>
    <row r="295" spans="1:17">
      <c r="A295" s="29">
        <v>9</v>
      </c>
      <c r="B295" s="16" t="s">
        <v>765</v>
      </c>
      <c r="C295" s="71" t="s">
        <v>6</v>
      </c>
      <c r="D295" s="31" t="s">
        <v>465</v>
      </c>
      <c r="E295" s="35" t="s">
        <v>466</v>
      </c>
      <c r="F295" s="77">
        <v>9</v>
      </c>
      <c r="G295" s="20"/>
      <c r="H295" s="20"/>
      <c r="I295" s="20"/>
      <c r="J295" s="20"/>
      <c r="K295" s="20"/>
      <c r="L295" s="20"/>
      <c r="M295" s="20"/>
      <c r="N295" s="20"/>
      <c r="O295" s="56" t="str">
        <f t="shared" si="22"/>
        <v>07818</v>
      </c>
      <c r="P295" s="18" t="str">
        <f t="shared" si="21"/>
        <v>นายชลสิฒภ์ ชินวรากร</v>
      </c>
      <c r="Q295" s="56" t="s">
        <v>137</v>
      </c>
    </row>
    <row r="296" spans="1:17">
      <c r="A296" s="29">
        <v>10</v>
      </c>
      <c r="B296" s="16" t="s">
        <v>766</v>
      </c>
      <c r="C296" s="71" t="s">
        <v>6</v>
      </c>
      <c r="D296" s="31" t="s">
        <v>467</v>
      </c>
      <c r="E296" s="35" t="s">
        <v>468</v>
      </c>
      <c r="F296" s="77">
        <v>9</v>
      </c>
      <c r="G296" s="20"/>
      <c r="H296" s="20"/>
      <c r="I296" s="20"/>
      <c r="J296" s="20"/>
      <c r="K296" s="20"/>
      <c r="L296" s="20"/>
      <c r="M296" s="20"/>
      <c r="N296" s="20"/>
      <c r="O296" s="56" t="str">
        <f t="shared" si="22"/>
        <v>07819</v>
      </c>
      <c r="P296" s="18" t="str">
        <f t="shared" si="21"/>
        <v>นายชาญพิชญ์ พันธุ์เสงี่ยมจิตต์</v>
      </c>
      <c r="Q296" s="56" t="s">
        <v>137</v>
      </c>
    </row>
    <row r="297" spans="1:17">
      <c r="A297" s="29">
        <v>11</v>
      </c>
      <c r="B297" s="16" t="s">
        <v>767</v>
      </c>
      <c r="C297" s="71" t="s">
        <v>6</v>
      </c>
      <c r="D297" s="31" t="s">
        <v>72</v>
      </c>
      <c r="E297" s="35" t="s">
        <v>469</v>
      </c>
      <c r="F297" s="77">
        <v>9</v>
      </c>
      <c r="G297" s="20"/>
      <c r="H297" s="20"/>
      <c r="I297" s="20"/>
      <c r="J297" s="20"/>
      <c r="K297" s="20"/>
      <c r="L297" s="20"/>
      <c r="M297" s="20"/>
      <c r="N297" s="20"/>
      <c r="O297" s="56" t="str">
        <f t="shared" si="22"/>
        <v>07820</v>
      </c>
      <c r="P297" s="18" t="str">
        <f t="shared" si="21"/>
        <v>นายณภัทร โกเมนเอก</v>
      </c>
      <c r="Q297" s="56" t="s">
        <v>137</v>
      </c>
    </row>
    <row r="298" spans="1:17">
      <c r="A298" s="29">
        <v>12</v>
      </c>
      <c r="B298" s="16" t="s">
        <v>768</v>
      </c>
      <c r="C298" s="71" t="s">
        <v>6</v>
      </c>
      <c r="D298" s="31" t="s">
        <v>470</v>
      </c>
      <c r="E298" s="35" t="s">
        <v>471</v>
      </c>
      <c r="F298" s="77">
        <v>9</v>
      </c>
      <c r="G298" s="20"/>
      <c r="H298" s="20"/>
      <c r="I298" s="20"/>
      <c r="J298" s="20"/>
      <c r="K298" s="20"/>
      <c r="L298" s="20"/>
      <c r="M298" s="20"/>
      <c r="N298" s="20"/>
      <c r="O298" s="56" t="str">
        <f t="shared" si="22"/>
        <v>07821</v>
      </c>
      <c r="P298" s="18" t="str">
        <f t="shared" si="21"/>
        <v>นายพินิต กล่อมจิตเจริญ</v>
      </c>
      <c r="Q298" s="56" t="s">
        <v>137</v>
      </c>
    </row>
    <row r="299" spans="1:17">
      <c r="A299" s="29">
        <v>13</v>
      </c>
      <c r="B299" s="16" t="s">
        <v>756</v>
      </c>
      <c r="C299" s="71" t="s">
        <v>6</v>
      </c>
      <c r="D299" s="31" t="s">
        <v>472</v>
      </c>
      <c r="E299" s="35" t="s">
        <v>473</v>
      </c>
      <c r="F299" s="77">
        <v>9</v>
      </c>
      <c r="G299" s="20"/>
      <c r="H299" s="20"/>
      <c r="I299" s="20"/>
      <c r="J299" s="20"/>
      <c r="K299" s="20"/>
      <c r="L299" s="20"/>
      <c r="M299" s="20"/>
      <c r="N299" s="20"/>
      <c r="O299" s="56" t="str">
        <f t="shared" si="22"/>
        <v>07822</v>
      </c>
      <c r="P299" s="18" t="str">
        <f t="shared" si="21"/>
        <v>นายพีรณัฐ โกสัจจะ</v>
      </c>
      <c r="Q299" s="56" t="s">
        <v>137</v>
      </c>
    </row>
    <row r="300" spans="1:17">
      <c r="A300" s="29">
        <v>14</v>
      </c>
      <c r="B300" s="16" t="s">
        <v>769</v>
      </c>
      <c r="C300" s="71" t="s">
        <v>6</v>
      </c>
      <c r="D300" s="31" t="s">
        <v>507</v>
      </c>
      <c r="E300" s="35" t="s">
        <v>508</v>
      </c>
      <c r="F300" s="77"/>
      <c r="G300" s="20"/>
      <c r="H300" s="20"/>
      <c r="I300" s="20"/>
      <c r="J300" s="20"/>
      <c r="K300" s="20"/>
      <c r="L300" s="20"/>
      <c r="M300" s="20"/>
      <c r="N300" s="20"/>
      <c r="O300" s="56" t="str">
        <f>B300</f>
        <v>07823</v>
      </c>
      <c r="P300" s="18" t="str">
        <f>C300&amp;D300&amp;" "&amp;E300</f>
        <v>นายธนเทพ ลิมป์พาณิชย์กุล</v>
      </c>
      <c r="Q300" s="56" t="s">
        <v>137</v>
      </c>
    </row>
    <row r="301" spans="1:17">
      <c r="A301" s="29">
        <v>15</v>
      </c>
      <c r="B301" s="16" t="s">
        <v>770</v>
      </c>
      <c r="C301" s="71" t="s">
        <v>6</v>
      </c>
      <c r="D301" s="31" t="s">
        <v>23</v>
      </c>
      <c r="E301" s="35" t="s">
        <v>474</v>
      </c>
      <c r="F301" s="77">
        <v>9</v>
      </c>
      <c r="G301" s="20"/>
      <c r="H301" s="20"/>
      <c r="I301" s="22"/>
      <c r="J301" s="20"/>
      <c r="K301" s="20"/>
      <c r="L301" s="20"/>
      <c r="M301" s="20"/>
      <c r="N301" s="20"/>
      <c r="O301" s="56" t="str">
        <f t="shared" si="22"/>
        <v>07824</v>
      </c>
      <c r="P301" s="18" t="str">
        <f t="shared" si="21"/>
        <v>นายภัทร ควรดำรงธรรม</v>
      </c>
      <c r="Q301" s="56" t="s">
        <v>137</v>
      </c>
    </row>
    <row r="302" spans="1:17">
      <c r="A302" s="29">
        <v>16</v>
      </c>
      <c r="B302" s="16" t="s">
        <v>771</v>
      </c>
      <c r="C302" s="71" t="s">
        <v>6</v>
      </c>
      <c r="D302" s="31" t="s">
        <v>336</v>
      </c>
      <c r="E302" s="35" t="s">
        <v>475</v>
      </c>
      <c r="F302" s="77">
        <v>9</v>
      </c>
      <c r="G302" s="20"/>
      <c r="H302" s="20"/>
      <c r="I302" s="20"/>
      <c r="J302" s="20"/>
      <c r="K302" s="20"/>
      <c r="L302" s="20"/>
      <c r="M302" s="20"/>
      <c r="N302" s="20"/>
      <c r="O302" s="56" t="str">
        <f t="shared" si="22"/>
        <v>07825</v>
      </c>
      <c r="P302" s="18" t="str">
        <f t="shared" si="21"/>
        <v>นายภูชิสส์ พรหมช้าง</v>
      </c>
      <c r="Q302" s="56" t="s">
        <v>137</v>
      </c>
    </row>
    <row r="303" spans="1:17">
      <c r="A303" s="29">
        <v>17</v>
      </c>
      <c r="B303" s="16" t="s">
        <v>772</v>
      </c>
      <c r="C303" s="71" t="s">
        <v>6</v>
      </c>
      <c r="D303" s="31" t="s">
        <v>476</v>
      </c>
      <c r="E303" s="35" t="s">
        <v>477</v>
      </c>
      <c r="F303" s="77">
        <v>9</v>
      </c>
      <c r="G303" s="20"/>
      <c r="H303" s="20"/>
      <c r="I303" s="20"/>
      <c r="J303" s="20"/>
      <c r="K303" s="20"/>
      <c r="L303" s="20"/>
      <c r="M303" s="20"/>
      <c r="N303" s="20"/>
      <c r="O303" s="56" t="str">
        <f t="shared" si="22"/>
        <v>07826</v>
      </c>
      <c r="P303" s="18" t="str">
        <f t="shared" si="21"/>
        <v>นายยุทธนา สรรค์วิวัฒน์</v>
      </c>
      <c r="Q303" s="56" t="s">
        <v>137</v>
      </c>
    </row>
    <row r="304" spans="1:17">
      <c r="A304" s="29">
        <v>18</v>
      </c>
      <c r="B304" s="16" t="s">
        <v>773</v>
      </c>
      <c r="C304" s="71" t="s">
        <v>6</v>
      </c>
      <c r="D304" s="31" t="s">
        <v>338</v>
      </c>
      <c r="E304" s="35" t="s">
        <v>478</v>
      </c>
      <c r="F304" s="77">
        <v>9</v>
      </c>
      <c r="G304" s="20"/>
      <c r="H304" s="20"/>
      <c r="I304" s="20"/>
      <c r="J304" s="20"/>
      <c r="K304" s="20"/>
      <c r="L304" s="20"/>
      <c r="M304" s="20"/>
      <c r="N304" s="20"/>
      <c r="O304" s="56" t="str">
        <f t="shared" si="22"/>
        <v>07827</v>
      </c>
      <c r="P304" s="18" t="str">
        <f t="shared" si="21"/>
        <v>นายวสวัตติ์ จิระสุวิบูลย์</v>
      </c>
      <c r="Q304" s="56" t="s">
        <v>137</v>
      </c>
    </row>
    <row r="305" spans="1:17">
      <c r="A305" s="29">
        <v>19</v>
      </c>
      <c r="B305" s="16" t="s">
        <v>774</v>
      </c>
      <c r="C305" s="71" t="s">
        <v>6</v>
      </c>
      <c r="D305" s="31" t="s">
        <v>39</v>
      </c>
      <c r="E305" s="35" t="s">
        <v>479</v>
      </c>
      <c r="F305" s="77">
        <v>9</v>
      </c>
      <c r="G305" s="20"/>
      <c r="H305" s="20"/>
      <c r="I305" s="20"/>
      <c r="J305" s="20"/>
      <c r="K305" s="20"/>
      <c r="L305" s="20"/>
      <c r="M305" s="20"/>
      <c r="N305" s="20"/>
      <c r="O305" s="56" t="str">
        <f t="shared" si="22"/>
        <v>07828</v>
      </c>
      <c r="P305" s="18" t="str">
        <f t="shared" si="21"/>
        <v>นายวิชยุตม์ จรูญศักดิ์</v>
      </c>
      <c r="Q305" s="56" t="s">
        <v>137</v>
      </c>
    </row>
    <row r="306" spans="1:17">
      <c r="A306" s="29">
        <v>20</v>
      </c>
      <c r="B306" s="16" t="s">
        <v>775</v>
      </c>
      <c r="C306" s="71" t="s">
        <v>6</v>
      </c>
      <c r="D306" s="31" t="s">
        <v>480</v>
      </c>
      <c r="E306" s="35" t="s">
        <v>481</v>
      </c>
      <c r="F306" s="77">
        <v>9</v>
      </c>
      <c r="G306" s="20"/>
      <c r="H306" s="20"/>
      <c r="I306" s="20"/>
      <c r="J306" s="20"/>
      <c r="K306" s="20"/>
      <c r="L306" s="20"/>
      <c r="M306" s="20"/>
      <c r="N306" s="20"/>
      <c r="O306" s="56" t="str">
        <f t="shared" si="22"/>
        <v>07829</v>
      </c>
      <c r="P306" s="18" t="str">
        <f t="shared" si="21"/>
        <v>นายวุฒินันท์ อุปพงษ์</v>
      </c>
      <c r="Q306" s="56" t="s">
        <v>137</v>
      </c>
    </row>
    <row r="307" spans="1:17">
      <c r="A307" s="29">
        <v>21</v>
      </c>
      <c r="B307" s="16" t="s">
        <v>776</v>
      </c>
      <c r="C307" s="71" t="s">
        <v>6</v>
      </c>
      <c r="D307" s="31" t="s">
        <v>482</v>
      </c>
      <c r="E307" s="35" t="s">
        <v>483</v>
      </c>
      <c r="F307" s="77">
        <v>9</v>
      </c>
      <c r="G307" s="20"/>
      <c r="H307" s="20"/>
      <c r="I307" s="20"/>
      <c r="J307" s="20"/>
      <c r="K307" s="20"/>
      <c r="L307" s="20"/>
      <c r="M307" s="20"/>
      <c r="N307" s="20"/>
      <c r="O307" s="56" t="str">
        <f t="shared" si="22"/>
        <v>07830</v>
      </c>
      <c r="P307" s="18" t="str">
        <f t="shared" si="21"/>
        <v>นายสรวิศ ถิ่นชีลอง</v>
      </c>
      <c r="Q307" s="56" t="s">
        <v>137</v>
      </c>
    </row>
    <row r="308" spans="1:17">
      <c r="A308" s="29">
        <v>22</v>
      </c>
      <c r="B308" s="16" t="s">
        <v>777</v>
      </c>
      <c r="C308" s="71" t="s">
        <v>6</v>
      </c>
      <c r="D308" s="31" t="s">
        <v>484</v>
      </c>
      <c r="E308" s="35" t="s">
        <v>485</v>
      </c>
      <c r="F308" s="77">
        <v>9</v>
      </c>
      <c r="G308" s="20"/>
      <c r="H308" s="20"/>
      <c r="I308" s="20"/>
      <c r="J308" s="20"/>
      <c r="K308" s="20"/>
      <c r="L308" s="20"/>
      <c r="M308" s="20"/>
      <c r="N308" s="20"/>
      <c r="O308" s="56" t="str">
        <f t="shared" si="22"/>
        <v>07831</v>
      </c>
      <c r="P308" s="18" t="str">
        <f t="shared" si="21"/>
        <v>นายสักรินทร์ นนทะภา</v>
      </c>
      <c r="Q308" s="56" t="s">
        <v>137</v>
      </c>
    </row>
    <row r="309" spans="1:17">
      <c r="A309" s="29">
        <v>23</v>
      </c>
      <c r="B309" s="16" t="s">
        <v>757</v>
      </c>
      <c r="C309" s="71" t="s">
        <v>6</v>
      </c>
      <c r="D309" s="53" t="s">
        <v>34</v>
      </c>
      <c r="E309" s="54" t="s">
        <v>486</v>
      </c>
      <c r="F309" s="77">
        <v>9</v>
      </c>
      <c r="G309" s="20"/>
      <c r="H309" s="20"/>
      <c r="I309" s="20"/>
      <c r="J309" s="20"/>
      <c r="K309" s="20"/>
      <c r="L309" s="20"/>
      <c r="M309" s="20"/>
      <c r="N309" s="20"/>
      <c r="O309" s="56" t="str">
        <f t="shared" si="22"/>
        <v>07832</v>
      </c>
      <c r="P309" s="18" t="str">
        <f t="shared" si="21"/>
        <v>นายสิรภพ จักรวาลวิบูลย์</v>
      </c>
      <c r="Q309" s="56" t="s">
        <v>137</v>
      </c>
    </row>
    <row r="310" spans="1:17">
      <c r="A310" s="29">
        <v>24</v>
      </c>
      <c r="B310" s="16" t="s">
        <v>778</v>
      </c>
      <c r="C310" s="69" t="s">
        <v>6</v>
      </c>
      <c r="D310" s="31" t="s">
        <v>462</v>
      </c>
      <c r="E310" s="35" t="s">
        <v>463</v>
      </c>
      <c r="F310" s="77"/>
      <c r="G310" s="20"/>
      <c r="H310" s="20"/>
      <c r="I310" s="20"/>
      <c r="J310" s="20"/>
      <c r="K310" s="20"/>
      <c r="L310" s="20"/>
      <c r="M310" s="20"/>
      <c r="N310" s="20"/>
      <c r="O310" s="56" t="str">
        <f t="shared" si="22"/>
        <v>07833</v>
      </c>
      <c r="P310" s="18" t="str">
        <f t="shared" si="21"/>
        <v>นายเอื้ออังกูร ภูมิพิทักษ์พงศ์</v>
      </c>
      <c r="Q310" s="56" t="s">
        <v>137</v>
      </c>
    </row>
    <row r="311" spans="1:17">
      <c r="O311" s="56"/>
      <c r="P311" s="18"/>
    </row>
    <row r="312" spans="1:17">
      <c r="B312" s="24" t="s">
        <v>12</v>
      </c>
      <c r="C312" s="6">
        <f>COUNTIF($C$287:$C$310,"ด.ญ.")+COUNTIF($C$287:$C$310,"นางสาว")</f>
        <v>7</v>
      </c>
      <c r="D312" s="25" t="s">
        <v>13</v>
      </c>
      <c r="O312" s="56"/>
      <c r="P312" s="18"/>
    </row>
    <row r="313" spans="1:17">
      <c r="B313" s="24" t="s">
        <v>14</v>
      </c>
      <c r="C313" s="6">
        <f>COUNTIF($C$287:$C$310,"ด.ช.")+COUNTIF($C$287:$C$310,"นาย")</f>
        <v>17</v>
      </c>
      <c r="D313" s="25" t="s">
        <v>13</v>
      </c>
      <c r="O313" s="56"/>
      <c r="P313" s="18"/>
    </row>
    <row r="314" spans="1:17">
      <c r="B314" s="24" t="s">
        <v>15</v>
      </c>
      <c r="C314" s="6">
        <f>C312+C313</f>
        <v>24</v>
      </c>
      <c r="D314" s="25" t="s">
        <v>13</v>
      </c>
      <c r="O314" s="56"/>
      <c r="P314" s="18"/>
    </row>
    <row r="315" spans="1:17">
      <c r="K315" s="141" t="s">
        <v>2287</v>
      </c>
      <c r="L315" s="142"/>
      <c r="M315" s="142"/>
      <c r="N315" s="65"/>
      <c r="O315" s="56"/>
      <c r="P315" s="18"/>
    </row>
    <row r="316" spans="1:17">
      <c r="E316" s="48" t="s">
        <v>16</v>
      </c>
      <c r="K316" s="86"/>
      <c r="L316" s="87"/>
      <c r="M316" s="87"/>
      <c r="N316" s="88"/>
      <c r="O316" s="56"/>
      <c r="P316" s="18"/>
    </row>
    <row r="317" spans="1:17" ht="26.25">
      <c r="A317" s="47"/>
      <c r="B317" s="2"/>
      <c r="C317" s="146" t="s">
        <v>0</v>
      </c>
      <c r="D317" s="146"/>
      <c r="E317" s="146"/>
      <c r="F317" s="146"/>
      <c r="G317" s="146"/>
      <c r="H317" s="146"/>
      <c r="I317" s="146"/>
      <c r="J317" s="146"/>
      <c r="K317" s="146"/>
      <c r="O317" s="56"/>
      <c r="P317" s="18"/>
    </row>
    <row r="318" spans="1:17" ht="23.25">
      <c r="A318" s="47"/>
      <c r="B318" s="5"/>
      <c r="C318" s="145" t="s">
        <v>1505</v>
      </c>
      <c r="D318" s="145"/>
      <c r="E318" s="145"/>
      <c r="F318" s="145"/>
      <c r="G318" s="145"/>
      <c r="H318" s="145"/>
      <c r="I318" s="145"/>
      <c r="J318" s="145"/>
      <c r="K318" s="145"/>
      <c r="O318" s="56"/>
      <c r="P318" s="18"/>
    </row>
    <row r="319" spans="1:17" ht="24" customHeight="1">
      <c r="A319" s="137" t="s">
        <v>1</v>
      </c>
      <c r="B319" s="137"/>
      <c r="C319" s="48" t="s">
        <v>1471</v>
      </c>
      <c r="D319" s="48"/>
      <c r="E319" s="48"/>
      <c r="F319" s="143" t="s">
        <v>1535</v>
      </c>
      <c r="G319" s="143"/>
      <c r="H319" s="143"/>
      <c r="I319" s="143"/>
      <c r="J319" s="143"/>
      <c r="K319" s="143"/>
      <c r="L319" s="143"/>
      <c r="M319" s="143"/>
      <c r="N319" s="143"/>
      <c r="O319" s="56"/>
      <c r="P319" s="18"/>
    </row>
    <row r="320" spans="1:17" ht="24" customHeight="1">
      <c r="A320" s="7"/>
      <c r="B320" s="8"/>
      <c r="C320" s="48" t="s">
        <v>535</v>
      </c>
      <c r="D320" s="48"/>
      <c r="E320" s="48"/>
      <c r="F320" s="75"/>
      <c r="G320" s="80"/>
      <c r="H320" s="80"/>
      <c r="I320" s="80"/>
      <c r="J320" s="80"/>
      <c r="K320" s="81"/>
      <c r="L320" s="11"/>
      <c r="M320" s="10"/>
      <c r="N320" s="10"/>
      <c r="O320" s="56"/>
      <c r="P320" s="18"/>
    </row>
    <row r="321" spans="1:25">
      <c r="A321" s="12" t="s">
        <v>2</v>
      </c>
      <c r="B321" s="13" t="s">
        <v>3</v>
      </c>
      <c r="C321" s="138" t="s">
        <v>4</v>
      </c>
      <c r="D321" s="139"/>
      <c r="E321" s="140"/>
      <c r="F321" s="79"/>
      <c r="G321" s="82"/>
      <c r="H321" s="82"/>
      <c r="I321" s="82"/>
      <c r="J321" s="82"/>
      <c r="K321" s="82"/>
      <c r="L321" s="14"/>
      <c r="M321" s="14"/>
      <c r="N321" s="14"/>
      <c r="O321" s="56"/>
    </row>
    <row r="322" spans="1:25">
      <c r="A322" s="83">
        <v>1</v>
      </c>
      <c r="B322" s="16" t="s">
        <v>815</v>
      </c>
      <c r="C322" s="71" t="s">
        <v>6</v>
      </c>
      <c r="D322" s="31" t="s">
        <v>816</v>
      </c>
      <c r="E322" s="35" t="s">
        <v>817</v>
      </c>
      <c r="F322" s="77">
        <v>10</v>
      </c>
      <c r="G322" s="84"/>
      <c r="H322" s="84"/>
      <c r="I322" s="84"/>
      <c r="J322" s="84"/>
      <c r="K322" s="84"/>
      <c r="L322" s="20"/>
      <c r="M322" s="17"/>
      <c r="N322" s="17"/>
      <c r="O322" s="109" t="str">
        <f>B322</f>
        <v>07394</v>
      </c>
      <c r="P322" s="110" t="str">
        <f t="shared" ref="P322:P345" si="24">C322&amp;D322&amp;" "&amp;E322</f>
        <v>นายธนานันต์ ปรีดิศรีพิพัฒน์</v>
      </c>
      <c r="Q322" s="109" t="s">
        <v>818</v>
      </c>
      <c r="R322" s="99"/>
      <c r="S322" s="96" t="s">
        <v>1483</v>
      </c>
      <c r="T322" s="99"/>
      <c r="U322" s="99"/>
      <c r="V322" s="99"/>
      <c r="W322" s="99"/>
      <c r="X322" s="99"/>
      <c r="Y322" s="99"/>
    </row>
    <row r="323" spans="1:25">
      <c r="A323" s="83">
        <v>2</v>
      </c>
      <c r="B323" s="16" t="s">
        <v>779</v>
      </c>
      <c r="C323" s="71" t="s">
        <v>141</v>
      </c>
      <c r="D323" s="31" t="s">
        <v>487</v>
      </c>
      <c r="E323" s="35" t="s">
        <v>488</v>
      </c>
      <c r="F323" s="77">
        <v>10</v>
      </c>
      <c r="G323" s="84"/>
      <c r="H323" s="84"/>
      <c r="I323" s="84"/>
      <c r="J323" s="84"/>
      <c r="K323" s="84"/>
      <c r="L323" s="20"/>
      <c r="M323" s="20"/>
      <c r="N323" s="20"/>
      <c r="O323" s="56" t="str">
        <f t="shared" ref="O323:O345" si="25">B323</f>
        <v>07834</v>
      </c>
      <c r="P323" s="18" t="str">
        <f t="shared" si="24"/>
        <v>นางสาวณิชาภัทร ปัญญาสุขุม</v>
      </c>
      <c r="Q323" s="56" t="s">
        <v>818</v>
      </c>
    </row>
    <row r="324" spans="1:25">
      <c r="A324" s="83">
        <v>3</v>
      </c>
      <c r="B324" s="16" t="s">
        <v>780</v>
      </c>
      <c r="C324" s="71" t="s">
        <v>141</v>
      </c>
      <c r="D324" s="31" t="s">
        <v>489</v>
      </c>
      <c r="E324" s="35" t="s">
        <v>389</v>
      </c>
      <c r="F324" s="77">
        <v>10</v>
      </c>
      <c r="G324" s="84"/>
      <c r="H324" s="84"/>
      <c r="I324" s="84"/>
      <c r="J324" s="84"/>
      <c r="K324" s="84"/>
      <c r="L324" s="20"/>
      <c r="M324" s="20"/>
      <c r="N324" s="20"/>
      <c r="O324" s="56" t="str">
        <f t="shared" si="25"/>
        <v>07835</v>
      </c>
      <c r="P324" s="18" t="str">
        <f t="shared" si="24"/>
        <v>นางสาวธัญธร เธียรมนตรี</v>
      </c>
      <c r="Q324" s="56" t="s">
        <v>818</v>
      </c>
    </row>
    <row r="325" spans="1:25">
      <c r="A325" s="83">
        <v>4</v>
      </c>
      <c r="B325" s="16" t="s">
        <v>781</v>
      </c>
      <c r="C325" s="71" t="s">
        <v>141</v>
      </c>
      <c r="D325" s="31" t="s">
        <v>37</v>
      </c>
      <c r="E325" s="35" t="s">
        <v>559</v>
      </c>
      <c r="F325" s="77">
        <v>2</v>
      </c>
      <c r="G325" s="22"/>
      <c r="H325" s="22"/>
      <c r="I325" s="20"/>
      <c r="J325" s="20"/>
      <c r="K325" s="20"/>
      <c r="L325" s="20"/>
      <c r="M325" s="20"/>
      <c r="N325" s="20"/>
      <c r="O325" s="56" t="str">
        <f>B325</f>
        <v>07836</v>
      </c>
      <c r="P325" s="18" t="str">
        <f>C325&amp;D325&amp;" "&amp;E325</f>
        <v>นางสาวธัญวรัตม์ ชนะพันธ์</v>
      </c>
      <c r="Q325" s="56" t="s">
        <v>818</v>
      </c>
    </row>
    <row r="326" spans="1:25">
      <c r="A326" s="83">
        <v>5</v>
      </c>
      <c r="B326" s="16" t="s">
        <v>782</v>
      </c>
      <c r="C326" s="71" t="s">
        <v>141</v>
      </c>
      <c r="D326" s="31" t="s">
        <v>490</v>
      </c>
      <c r="E326" s="35" t="s">
        <v>491</v>
      </c>
      <c r="F326" s="77">
        <v>10</v>
      </c>
      <c r="G326" s="84"/>
      <c r="H326" s="84"/>
      <c r="I326" s="84"/>
      <c r="J326" s="84"/>
      <c r="K326" s="84"/>
      <c r="L326" s="20"/>
      <c r="M326" s="20"/>
      <c r="N326" s="20"/>
      <c r="O326" s="56" t="str">
        <f t="shared" si="25"/>
        <v>07837</v>
      </c>
      <c r="P326" s="18" t="str">
        <f t="shared" si="24"/>
        <v>นางสาวพัชรวลัย วงศ์สุวรรณ</v>
      </c>
      <c r="Q326" s="56" t="s">
        <v>818</v>
      </c>
    </row>
    <row r="327" spans="1:25">
      <c r="A327" s="83">
        <v>6</v>
      </c>
      <c r="B327" s="16" t="s">
        <v>783</v>
      </c>
      <c r="C327" s="70" t="s">
        <v>141</v>
      </c>
      <c r="D327" s="26" t="s">
        <v>547</v>
      </c>
      <c r="E327" s="27" t="s">
        <v>548</v>
      </c>
      <c r="F327" s="77">
        <v>10</v>
      </c>
      <c r="G327" s="84"/>
      <c r="H327" s="84"/>
      <c r="I327" s="84"/>
      <c r="J327" s="84"/>
      <c r="K327" s="84"/>
      <c r="L327" s="20"/>
      <c r="M327" s="20"/>
      <c r="N327" s="20"/>
      <c r="O327" s="56" t="str">
        <f t="shared" si="25"/>
        <v>07838</v>
      </c>
      <c r="P327" s="18" t="str">
        <f t="shared" si="24"/>
        <v>นางสาวมาริสา เคเอส</v>
      </c>
      <c r="Q327" s="56" t="s">
        <v>818</v>
      </c>
    </row>
    <row r="328" spans="1:25">
      <c r="A328" s="83">
        <v>7</v>
      </c>
      <c r="B328" s="16" t="s">
        <v>784</v>
      </c>
      <c r="C328" s="71" t="s">
        <v>141</v>
      </c>
      <c r="D328" s="31" t="s">
        <v>492</v>
      </c>
      <c r="E328" s="35" t="s">
        <v>493</v>
      </c>
      <c r="F328" s="77">
        <v>10</v>
      </c>
      <c r="G328" s="84"/>
      <c r="H328" s="84"/>
      <c r="I328" s="84"/>
      <c r="J328" s="84"/>
      <c r="K328" s="84"/>
      <c r="L328" s="20"/>
      <c r="M328" s="20"/>
      <c r="N328" s="20"/>
      <c r="O328" s="56" t="str">
        <f t="shared" si="25"/>
        <v>07839</v>
      </c>
      <c r="P328" s="18" t="str">
        <f t="shared" si="24"/>
        <v>นางสาวอักษราภัค สุประดิษฐ</v>
      </c>
      <c r="Q328" s="56" t="s">
        <v>818</v>
      </c>
    </row>
    <row r="329" spans="1:25">
      <c r="A329" s="83">
        <v>8</v>
      </c>
      <c r="B329" s="16" t="s">
        <v>785</v>
      </c>
      <c r="C329" s="71" t="s">
        <v>6</v>
      </c>
      <c r="D329" s="31" t="s">
        <v>7</v>
      </c>
      <c r="E329" s="35" t="s">
        <v>496</v>
      </c>
      <c r="F329" s="77">
        <v>10</v>
      </c>
      <c r="G329" s="84"/>
      <c r="H329" s="84"/>
      <c r="I329" s="84"/>
      <c r="J329" s="84"/>
      <c r="K329" s="84"/>
      <c r="L329" s="20"/>
      <c r="M329" s="20"/>
      <c r="N329" s="20"/>
      <c r="O329" s="56" t="str">
        <f t="shared" si="25"/>
        <v>07840</v>
      </c>
      <c r="P329" s="18" t="str">
        <f t="shared" si="24"/>
        <v>นายก้องภพ จริยาสถาพร</v>
      </c>
      <c r="Q329" s="56" t="s">
        <v>818</v>
      </c>
    </row>
    <row r="330" spans="1:25">
      <c r="A330" s="83">
        <v>9</v>
      </c>
      <c r="B330" s="16" t="s">
        <v>786</v>
      </c>
      <c r="C330" s="71" t="s">
        <v>6</v>
      </c>
      <c r="D330" s="31" t="s">
        <v>81</v>
      </c>
      <c r="E330" s="35" t="s">
        <v>497</v>
      </c>
      <c r="F330" s="77">
        <v>10</v>
      </c>
      <c r="G330" s="84"/>
      <c r="H330" s="84"/>
      <c r="I330" s="84"/>
      <c r="J330" s="84"/>
      <c r="K330" s="84"/>
      <c r="L330" s="20"/>
      <c r="M330" s="20"/>
      <c r="N330" s="20"/>
      <c r="O330" s="56" t="str">
        <f t="shared" si="25"/>
        <v>07841</v>
      </c>
      <c r="P330" s="18" t="str">
        <f t="shared" si="24"/>
        <v>นายกันตภณ งั่นบุญศรี</v>
      </c>
      <c r="Q330" s="56" t="s">
        <v>818</v>
      </c>
    </row>
    <row r="331" spans="1:25">
      <c r="A331" s="83">
        <v>10</v>
      </c>
      <c r="B331" s="16" t="s">
        <v>758</v>
      </c>
      <c r="C331" s="71" t="s">
        <v>6</v>
      </c>
      <c r="D331" s="31" t="s">
        <v>498</v>
      </c>
      <c r="E331" s="35" t="s">
        <v>499</v>
      </c>
      <c r="F331" s="77">
        <v>10</v>
      </c>
      <c r="G331" s="84"/>
      <c r="H331" s="84"/>
      <c r="I331" s="84"/>
      <c r="J331" s="84"/>
      <c r="K331" s="84"/>
      <c r="L331" s="20"/>
      <c r="M331" s="20"/>
      <c r="N331" s="20"/>
      <c r="O331" s="56" t="str">
        <f t="shared" si="25"/>
        <v>07842</v>
      </c>
      <c r="P331" s="18" t="str">
        <f t="shared" si="24"/>
        <v>นายชินพัฒน์ คำพิทักษ์</v>
      </c>
      <c r="Q331" s="56" t="s">
        <v>818</v>
      </c>
    </row>
    <row r="332" spans="1:25">
      <c r="A332" s="83">
        <v>11</v>
      </c>
      <c r="B332" s="16" t="s">
        <v>787</v>
      </c>
      <c r="C332" s="71" t="s">
        <v>6</v>
      </c>
      <c r="D332" s="31" t="s">
        <v>500</v>
      </c>
      <c r="E332" s="35" t="s">
        <v>35</v>
      </c>
      <c r="F332" s="77">
        <v>10</v>
      </c>
      <c r="G332" s="84"/>
      <c r="H332" s="84"/>
      <c r="I332" s="84"/>
      <c r="J332" s="84"/>
      <c r="K332" s="84"/>
      <c r="L332" s="20"/>
      <c r="M332" s="20"/>
      <c r="N332" s="20"/>
      <c r="O332" s="56" t="str">
        <f t="shared" si="25"/>
        <v>07843</v>
      </c>
      <c r="P332" s="18" t="str">
        <f t="shared" si="24"/>
        <v>นายณพล ปิณฑวิรุจน์</v>
      </c>
      <c r="Q332" s="56" t="s">
        <v>818</v>
      </c>
    </row>
    <row r="333" spans="1:25">
      <c r="A333" s="83">
        <v>12</v>
      </c>
      <c r="B333" s="16" t="s">
        <v>788</v>
      </c>
      <c r="C333" s="71" t="s">
        <v>6</v>
      </c>
      <c r="D333" s="31" t="s">
        <v>501</v>
      </c>
      <c r="E333" s="35" t="s">
        <v>502</v>
      </c>
      <c r="F333" s="77">
        <v>10</v>
      </c>
      <c r="G333" s="84"/>
      <c r="H333" s="84"/>
      <c r="I333" s="84"/>
      <c r="J333" s="84"/>
      <c r="K333" s="84"/>
      <c r="L333" s="20"/>
      <c r="M333" s="20"/>
      <c r="N333" s="20"/>
      <c r="O333" s="56" t="str">
        <f t="shared" si="25"/>
        <v>07844</v>
      </c>
      <c r="P333" s="18" t="str">
        <f t="shared" si="24"/>
        <v>นายณัฐธัญ หวังถาวร</v>
      </c>
      <c r="Q333" s="56" t="s">
        <v>818</v>
      </c>
    </row>
    <row r="334" spans="1:25">
      <c r="A334" s="83">
        <v>13</v>
      </c>
      <c r="B334" s="16" t="s">
        <v>789</v>
      </c>
      <c r="C334" s="71" t="s">
        <v>6</v>
      </c>
      <c r="D334" s="31" t="s">
        <v>503</v>
      </c>
      <c r="E334" s="35" t="s">
        <v>504</v>
      </c>
      <c r="F334" s="77">
        <v>10</v>
      </c>
      <c r="G334" s="84"/>
      <c r="H334" s="84"/>
      <c r="I334" s="84"/>
      <c r="J334" s="84"/>
      <c r="K334" s="84"/>
      <c r="L334" s="20"/>
      <c r="M334" s="20"/>
      <c r="N334" s="20"/>
      <c r="O334" s="56" t="str">
        <f t="shared" si="25"/>
        <v>07845</v>
      </c>
      <c r="P334" s="18" t="str">
        <f t="shared" si="24"/>
        <v>นายถิรธวัช ณรงค์การดี</v>
      </c>
      <c r="Q334" s="56" t="s">
        <v>818</v>
      </c>
    </row>
    <row r="335" spans="1:25">
      <c r="A335" s="83">
        <v>14</v>
      </c>
      <c r="B335" s="16" t="s">
        <v>790</v>
      </c>
      <c r="C335" s="71" t="s">
        <v>6</v>
      </c>
      <c r="D335" s="31" t="s">
        <v>505</v>
      </c>
      <c r="E335" s="35" t="s">
        <v>506</v>
      </c>
      <c r="F335" s="77">
        <v>10</v>
      </c>
      <c r="G335" s="84"/>
      <c r="H335" s="84"/>
      <c r="I335" s="84"/>
      <c r="J335" s="84"/>
      <c r="K335" s="84"/>
      <c r="L335" s="20"/>
      <c r="M335" s="20"/>
      <c r="N335" s="20"/>
      <c r="O335" s="56" t="str">
        <f t="shared" si="25"/>
        <v>07846</v>
      </c>
      <c r="P335" s="18" t="str">
        <f t="shared" si="24"/>
        <v>นายทีปต์ชนิตว์ สิริสุขนันทเดช</v>
      </c>
      <c r="Q335" s="56" t="s">
        <v>818</v>
      </c>
    </row>
    <row r="336" spans="1:25">
      <c r="A336" s="83">
        <v>15</v>
      </c>
      <c r="B336" s="16" t="s">
        <v>791</v>
      </c>
      <c r="C336" s="71" t="s">
        <v>6</v>
      </c>
      <c r="D336" s="31" t="s">
        <v>42</v>
      </c>
      <c r="E336" s="35" t="s">
        <v>509</v>
      </c>
      <c r="F336" s="77">
        <v>10</v>
      </c>
      <c r="G336" s="84"/>
      <c r="H336" s="84"/>
      <c r="I336" s="84"/>
      <c r="J336" s="84"/>
      <c r="K336" s="84"/>
      <c r="L336" s="20"/>
      <c r="M336" s="20"/>
      <c r="N336" s="20"/>
      <c r="O336" s="56" t="str">
        <f t="shared" si="25"/>
        <v>07847</v>
      </c>
      <c r="P336" s="18" t="str">
        <f t="shared" si="24"/>
        <v>นายธนกร เตมัยสมิธิ</v>
      </c>
      <c r="Q336" s="56" t="s">
        <v>818</v>
      </c>
    </row>
    <row r="337" spans="1:18">
      <c r="A337" s="83">
        <v>16</v>
      </c>
      <c r="B337" s="16" t="s">
        <v>792</v>
      </c>
      <c r="C337" s="71" t="s">
        <v>6</v>
      </c>
      <c r="D337" s="31" t="s">
        <v>21</v>
      </c>
      <c r="E337" s="35" t="s">
        <v>510</v>
      </c>
      <c r="F337" s="77">
        <v>10</v>
      </c>
      <c r="G337" s="84"/>
      <c r="H337" s="84"/>
      <c r="I337" s="84"/>
      <c r="J337" s="84"/>
      <c r="K337" s="84"/>
      <c r="L337" s="20"/>
      <c r="M337" s="20"/>
      <c r="N337" s="20"/>
      <c r="O337" s="56" t="str">
        <f t="shared" si="25"/>
        <v>07848</v>
      </c>
      <c r="P337" s="18" t="str">
        <f t="shared" si="24"/>
        <v>นายธนภัทร มุกดาสนิท</v>
      </c>
      <c r="Q337" s="56" t="s">
        <v>818</v>
      </c>
    </row>
    <row r="338" spans="1:18">
      <c r="A338" s="83">
        <v>17</v>
      </c>
      <c r="B338" s="16" t="s">
        <v>793</v>
      </c>
      <c r="C338" s="71" t="s">
        <v>6</v>
      </c>
      <c r="D338" s="31" t="s">
        <v>511</v>
      </c>
      <c r="E338" s="35" t="s">
        <v>512</v>
      </c>
      <c r="F338" s="77">
        <v>10</v>
      </c>
      <c r="G338" s="84"/>
      <c r="H338" s="84"/>
      <c r="I338" s="84"/>
      <c r="J338" s="84"/>
      <c r="K338" s="84"/>
      <c r="L338" s="20"/>
      <c r="M338" s="20"/>
      <c r="N338" s="20"/>
      <c r="O338" s="56" t="str">
        <f t="shared" si="25"/>
        <v>07849</v>
      </c>
      <c r="P338" s="18" t="str">
        <f t="shared" si="24"/>
        <v>นายธนัส วงศ์สมุทร</v>
      </c>
      <c r="Q338" s="56" t="s">
        <v>818</v>
      </c>
    </row>
    <row r="339" spans="1:18">
      <c r="A339" s="83">
        <v>18</v>
      </c>
      <c r="B339" s="16" t="s">
        <v>794</v>
      </c>
      <c r="C339" s="71" t="s">
        <v>6</v>
      </c>
      <c r="D339" s="31" t="s">
        <v>66</v>
      </c>
      <c r="E339" s="35" t="s">
        <v>513</v>
      </c>
      <c r="F339" s="77">
        <v>10</v>
      </c>
      <c r="G339" s="84"/>
      <c r="H339" s="84"/>
      <c r="I339" s="84"/>
      <c r="J339" s="84"/>
      <c r="K339" s="84"/>
      <c r="L339" s="20"/>
      <c r="M339" s="20"/>
      <c r="N339" s="20"/>
      <c r="O339" s="56" t="str">
        <f t="shared" si="25"/>
        <v>07850</v>
      </c>
      <c r="P339" s="18" t="str">
        <f t="shared" si="24"/>
        <v>นายธีธัช บำรุงเชาว์เกษม</v>
      </c>
      <c r="Q339" s="56" t="s">
        <v>818</v>
      </c>
    </row>
    <row r="340" spans="1:18">
      <c r="A340" s="83">
        <v>19</v>
      </c>
      <c r="B340" s="16" t="s">
        <v>795</v>
      </c>
      <c r="C340" s="71" t="s">
        <v>6</v>
      </c>
      <c r="D340" s="31" t="s">
        <v>514</v>
      </c>
      <c r="E340" s="35" t="s">
        <v>515</v>
      </c>
      <c r="F340" s="77">
        <v>10</v>
      </c>
      <c r="G340" s="84"/>
      <c r="H340" s="84"/>
      <c r="I340" s="84"/>
      <c r="J340" s="84"/>
      <c r="K340" s="84"/>
      <c r="L340" s="20"/>
      <c r="M340" s="20"/>
      <c r="N340" s="20"/>
      <c r="O340" s="56" t="str">
        <f t="shared" si="25"/>
        <v>07851</v>
      </c>
      <c r="P340" s="18" t="str">
        <f t="shared" si="24"/>
        <v>นายปัณณวิชญ์ สุทธิโมกข์</v>
      </c>
      <c r="Q340" s="56" t="s">
        <v>818</v>
      </c>
    </row>
    <row r="341" spans="1:18">
      <c r="A341" s="83">
        <v>20</v>
      </c>
      <c r="B341" s="16" t="s">
        <v>759</v>
      </c>
      <c r="C341" s="71" t="s">
        <v>6</v>
      </c>
      <c r="D341" s="31" t="s">
        <v>516</v>
      </c>
      <c r="E341" s="35" t="s">
        <v>517</v>
      </c>
      <c r="F341" s="77">
        <v>10</v>
      </c>
      <c r="G341" s="84"/>
      <c r="H341" s="84"/>
      <c r="I341" s="84"/>
      <c r="J341" s="84"/>
      <c r="K341" s="84"/>
      <c r="L341" s="20"/>
      <c r="M341" s="20"/>
      <c r="N341" s="20"/>
      <c r="O341" s="56" t="str">
        <f t="shared" si="25"/>
        <v>07852</v>
      </c>
      <c r="P341" s="18" t="str">
        <f t="shared" si="24"/>
        <v>นายพงศ์ฐวัจน์ จงจิตร</v>
      </c>
      <c r="Q341" s="56" t="s">
        <v>818</v>
      </c>
      <c r="R341" s="30"/>
    </row>
    <row r="342" spans="1:18">
      <c r="A342" s="83">
        <v>21</v>
      </c>
      <c r="B342" s="16" t="s">
        <v>796</v>
      </c>
      <c r="C342" s="71" t="s">
        <v>6</v>
      </c>
      <c r="D342" s="31" t="s">
        <v>518</v>
      </c>
      <c r="E342" s="35" t="s">
        <v>519</v>
      </c>
      <c r="F342" s="77">
        <v>10</v>
      </c>
      <c r="G342" s="84"/>
      <c r="H342" s="84"/>
      <c r="I342" s="84"/>
      <c r="J342" s="84"/>
      <c r="K342" s="84"/>
      <c r="L342" s="20"/>
      <c r="M342" s="20"/>
      <c r="N342" s="20"/>
      <c r="O342" s="56" t="str">
        <f t="shared" si="25"/>
        <v>07853</v>
      </c>
      <c r="P342" s="18" t="str">
        <f t="shared" si="24"/>
        <v>นายพัทธ์พงศ์ ปัญจอานนท์</v>
      </c>
      <c r="Q342" s="56" t="s">
        <v>818</v>
      </c>
    </row>
    <row r="343" spans="1:18">
      <c r="A343" s="83">
        <v>22</v>
      </c>
      <c r="B343" s="16" t="s">
        <v>797</v>
      </c>
      <c r="C343" s="71" t="s">
        <v>6</v>
      </c>
      <c r="D343" s="31" t="s">
        <v>520</v>
      </c>
      <c r="E343" s="35" t="s">
        <v>521</v>
      </c>
      <c r="F343" s="77">
        <v>10</v>
      </c>
      <c r="G343" s="84"/>
      <c r="H343" s="84"/>
      <c r="I343" s="84"/>
      <c r="J343" s="84"/>
      <c r="K343" s="84"/>
      <c r="L343" s="20"/>
      <c r="M343" s="20"/>
      <c r="N343" s="20"/>
      <c r="O343" s="56" t="str">
        <f t="shared" si="25"/>
        <v>07854</v>
      </c>
      <c r="P343" s="18" t="str">
        <f t="shared" si="24"/>
        <v>นายภูวเดช อนันต์วรวัฒน์</v>
      </c>
      <c r="Q343" s="56" t="s">
        <v>818</v>
      </c>
    </row>
    <row r="344" spans="1:18">
      <c r="A344" s="83">
        <v>23</v>
      </c>
      <c r="B344" s="16" t="s">
        <v>798</v>
      </c>
      <c r="C344" s="69" t="s">
        <v>6</v>
      </c>
      <c r="D344" s="53" t="s">
        <v>522</v>
      </c>
      <c r="E344" s="54" t="s">
        <v>523</v>
      </c>
      <c r="F344" s="77">
        <v>10</v>
      </c>
      <c r="G344" s="84"/>
      <c r="H344" s="84"/>
      <c r="I344" s="84"/>
      <c r="J344" s="84"/>
      <c r="K344" s="84"/>
      <c r="L344" s="20"/>
      <c r="M344" s="20"/>
      <c r="N344" s="20"/>
      <c r="O344" s="56" t="str">
        <f t="shared" si="25"/>
        <v>07855</v>
      </c>
      <c r="P344" s="18" t="str">
        <f t="shared" si="24"/>
        <v>นายวุฒิภัทร รัตนเกษร</v>
      </c>
      <c r="Q344" s="56" t="s">
        <v>818</v>
      </c>
      <c r="R344" s="30"/>
    </row>
    <row r="345" spans="1:18">
      <c r="A345" s="83">
        <v>24</v>
      </c>
      <c r="B345" s="16" t="s">
        <v>799</v>
      </c>
      <c r="C345" s="71" t="s">
        <v>6</v>
      </c>
      <c r="D345" s="31" t="s">
        <v>524</v>
      </c>
      <c r="E345" s="35" t="s">
        <v>525</v>
      </c>
      <c r="F345" s="77"/>
      <c r="G345" s="20"/>
      <c r="H345" s="20"/>
      <c r="I345" s="20"/>
      <c r="J345" s="20"/>
      <c r="K345" s="20"/>
      <c r="L345" s="20"/>
      <c r="M345" s="20"/>
      <c r="N345" s="20"/>
      <c r="O345" s="56" t="str">
        <f t="shared" si="25"/>
        <v>07856</v>
      </c>
      <c r="P345" s="18" t="str">
        <f t="shared" si="24"/>
        <v>นายหะทัยธรรม รัตนเสถียร</v>
      </c>
      <c r="Q345" s="56" t="s">
        <v>818</v>
      </c>
      <c r="R345" s="30"/>
    </row>
    <row r="347" spans="1:18">
      <c r="B347" s="24" t="s">
        <v>12</v>
      </c>
      <c r="C347" s="6">
        <f>COUNTIF($C$322:$C$345,"ด.ญ.")+COUNTIF($C$322:$C$345,"นางสาว")</f>
        <v>6</v>
      </c>
      <c r="D347" s="25" t="s">
        <v>13</v>
      </c>
    </row>
    <row r="348" spans="1:18">
      <c r="B348" s="24" t="s">
        <v>14</v>
      </c>
      <c r="C348" s="6">
        <f>COUNTIF($C$322:$C$345,"ด.ช.")+COUNTIF($C$322:$C$345,"นาย")</f>
        <v>18</v>
      </c>
      <c r="D348" s="25" t="s">
        <v>13</v>
      </c>
    </row>
    <row r="349" spans="1:18">
      <c r="B349" s="24" t="s">
        <v>15</v>
      </c>
      <c r="C349" s="6">
        <f>C347+C348</f>
        <v>24</v>
      </c>
      <c r="D349" s="25" t="s">
        <v>13</v>
      </c>
    </row>
    <row r="350" spans="1:18">
      <c r="K350" s="141" t="s">
        <v>2277</v>
      </c>
      <c r="L350" s="142"/>
      <c r="M350" s="142"/>
      <c r="N350" s="65"/>
    </row>
    <row r="353" spans="2:4">
      <c r="B353" s="24" t="s">
        <v>56</v>
      </c>
      <c r="C353" s="25">
        <f>COUNTIF(C$1:C$345,"นาย")</f>
        <v>162</v>
      </c>
      <c r="D353" s="6" t="s">
        <v>13</v>
      </c>
    </row>
    <row r="354" spans="2:4">
      <c r="B354" s="24" t="s">
        <v>57</v>
      </c>
      <c r="C354" s="25">
        <f>COUNTIF(C$1:C$345,"นางสาว")</f>
        <v>75</v>
      </c>
      <c r="D354" s="6" t="s">
        <v>13</v>
      </c>
    </row>
    <row r="355" spans="2:4">
      <c r="B355" s="24" t="s">
        <v>58</v>
      </c>
      <c r="C355" s="25">
        <f>COUNTIF(C$1:C$345,"นาย")+COUNTIF(C$1:C$345,"นางสาว")</f>
        <v>237</v>
      </c>
      <c r="D355" s="6" t="s">
        <v>13</v>
      </c>
    </row>
  </sheetData>
  <sortState ref="D295:E296">
    <sortCondition ref="D295:D296"/>
  </sortState>
  <mergeCells count="64">
    <mergeCell ref="C321:E321"/>
    <mergeCell ref="K350:M350"/>
    <mergeCell ref="A284:B284"/>
    <mergeCell ref="C286:E286"/>
    <mergeCell ref="K315:M315"/>
    <mergeCell ref="C317:K317"/>
    <mergeCell ref="C318:K318"/>
    <mergeCell ref="A319:B319"/>
    <mergeCell ref="F284:N284"/>
    <mergeCell ref="F285:N285"/>
    <mergeCell ref="F319:N319"/>
    <mergeCell ref="A180:B180"/>
    <mergeCell ref="C182:E182"/>
    <mergeCell ref="C283:K283"/>
    <mergeCell ref="C213:K213"/>
    <mergeCell ref="C214:K214"/>
    <mergeCell ref="A215:B215"/>
    <mergeCell ref="C217:E217"/>
    <mergeCell ref="K245:M245"/>
    <mergeCell ref="C247:K247"/>
    <mergeCell ref="C248:K248"/>
    <mergeCell ref="A249:B249"/>
    <mergeCell ref="C251:E251"/>
    <mergeCell ref="K280:M280"/>
    <mergeCell ref="C282:K282"/>
    <mergeCell ref="K211:M211"/>
    <mergeCell ref="F249:N249"/>
    <mergeCell ref="A145:B145"/>
    <mergeCell ref="C147:E147"/>
    <mergeCell ref="A74:B74"/>
    <mergeCell ref="C76:E76"/>
    <mergeCell ref="K105:M105"/>
    <mergeCell ref="C107:K107"/>
    <mergeCell ref="C108:K108"/>
    <mergeCell ref="A109:B109"/>
    <mergeCell ref="C111:E111"/>
    <mergeCell ref="K140:M140"/>
    <mergeCell ref="C143:K143"/>
    <mergeCell ref="C144:K144"/>
    <mergeCell ref="F74:N74"/>
    <mergeCell ref="F109:N109"/>
    <mergeCell ref="F145:N145"/>
    <mergeCell ref="C73:K73"/>
    <mergeCell ref="C1:K1"/>
    <mergeCell ref="C2:K2"/>
    <mergeCell ref="A3:B3"/>
    <mergeCell ref="C5:E5"/>
    <mergeCell ref="K34:M34"/>
    <mergeCell ref="C36:K36"/>
    <mergeCell ref="C37:K37"/>
    <mergeCell ref="A38:B38"/>
    <mergeCell ref="C40:E40"/>
    <mergeCell ref="K70:M70"/>
    <mergeCell ref="C72:K72"/>
    <mergeCell ref="C3:E3"/>
    <mergeCell ref="F3:N3"/>
    <mergeCell ref="F4:N4"/>
    <mergeCell ref="F38:N38"/>
    <mergeCell ref="K176:M176"/>
    <mergeCell ref="F180:N180"/>
    <mergeCell ref="F181:N181"/>
    <mergeCell ref="F215:N215"/>
    <mergeCell ref="C178:K178"/>
    <mergeCell ref="C179:K179"/>
  </mergeCells>
  <pageMargins left="0.74803149606299213" right="0.15748031496062992" top="0.78740157480314965" bottom="0.78740157480314965" header="0.51181102362204722" footer="0.51181102362204722"/>
  <pageSetup paperSize="9" scale="97" orientation="portrait" r:id="rId1"/>
  <rowBreaks count="9" manualBreakCount="9">
    <brk id="35" max="13" man="1"/>
    <brk id="71" max="13" man="1"/>
    <brk id="106" max="13" man="1"/>
    <brk id="142" max="13" man="1"/>
    <brk id="177" max="13" man="1"/>
    <brk id="212" max="13" man="1"/>
    <brk id="246" max="13" man="1"/>
    <brk id="281" max="13" man="1"/>
    <brk id="316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R364"/>
  <sheetViews>
    <sheetView view="pageBreakPreview" topLeftCell="A160" zoomScale="115" zoomScaleNormal="115" zoomScaleSheetLayoutView="115" workbookViewId="0">
      <selection activeCell="E124" sqref="E124"/>
    </sheetView>
  </sheetViews>
  <sheetFormatPr defaultRowHeight="21"/>
  <cols>
    <col min="1" max="1" width="6.83203125" style="1" customWidth="1"/>
    <col min="2" max="2" width="16" style="24" customWidth="1"/>
    <col min="3" max="3" width="8.6640625" style="6" customWidth="1"/>
    <col min="4" max="4" width="12.5" style="6" bestFit="1" customWidth="1"/>
    <col min="5" max="5" width="17" style="6" bestFit="1" customWidth="1"/>
    <col min="6" max="6" width="4.83203125" style="74" customWidth="1"/>
    <col min="7" max="11" width="4.83203125" style="3" customWidth="1"/>
    <col min="12" max="12" width="4.1640625" style="3" customWidth="1"/>
    <col min="13" max="14" width="4.83203125" style="3" customWidth="1"/>
    <col min="15" max="15" width="10.1640625" style="18" customWidth="1"/>
    <col min="16" max="16" width="33.33203125" style="4" bestFit="1" customWidth="1"/>
    <col min="17" max="17" width="6.5" style="56" customWidth="1"/>
    <col min="18" max="25" width="9.33203125" style="4" hidden="1" customWidth="1"/>
    <col min="26" max="26" width="9.33203125" style="18" hidden="1" customWidth="1"/>
    <col min="27" max="32" width="9.33203125" style="4" hidden="1" customWidth="1"/>
    <col min="33" max="50" width="9.33203125" style="4" customWidth="1"/>
    <col min="51" max="16384" width="9.33203125" style="4"/>
  </cols>
  <sheetData>
    <row r="1" spans="1:18" ht="26.25">
      <c r="B1" s="2"/>
      <c r="C1" s="146" t="s">
        <v>0</v>
      </c>
      <c r="D1" s="146"/>
      <c r="E1" s="146"/>
      <c r="F1" s="146"/>
      <c r="G1" s="146"/>
      <c r="H1" s="146"/>
      <c r="I1" s="146"/>
      <c r="J1" s="146"/>
      <c r="K1" s="146"/>
    </row>
    <row r="2" spans="1:18" ht="25.5" customHeight="1">
      <c r="B2" s="5"/>
      <c r="C2" s="145" t="s">
        <v>537</v>
      </c>
      <c r="D2" s="145"/>
      <c r="E2" s="145"/>
      <c r="F2" s="145"/>
      <c r="G2" s="145"/>
      <c r="H2" s="145"/>
      <c r="I2" s="145"/>
      <c r="J2" s="145"/>
      <c r="K2" s="145"/>
    </row>
    <row r="3" spans="1:18">
      <c r="A3" s="137" t="s">
        <v>1</v>
      </c>
      <c r="B3" s="137"/>
      <c r="C3" s="48" t="s">
        <v>800</v>
      </c>
      <c r="D3" s="48"/>
      <c r="E3" s="48"/>
    </row>
    <row r="4" spans="1:18">
      <c r="A4" s="7"/>
      <c r="B4" s="8"/>
      <c r="C4" s="48" t="s">
        <v>801</v>
      </c>
      <c r="D4" s="48"/>
      <c r="E4" s="48"/>
      <c r="F4" s="75"/>
      <c r="G4" s="10"/>
      <c r="H4" s="10"/>
      <c r="I4" s="10"/>
      <c r="J4" s="10"/>
      <c r="K4" s="11"/>
      <c r="L4" s="11"/>
      <c r="M4" s="10"/>
      <c r="N4" s="10"/>
    </row>
    <row r="5" spans="1:18">
      <c r="A5" s="12" t="s">
        <v>2</v>
      </c>
      <c r="B5" s="13" t="s">
        <v>3</v>
      </c>
      <c r="C5" s="138" t="s">
        <v>4</v>
      </c>
      <c r="D5" s="139"/>
      <c r="E5" s="139"/>
      <c r="F5" s="138" t="s">
        <v>811</v>
      </c>
      <c r="G5" s="139"/>
      <c r="H5" s="139"/>
      <c r="I5" s="139"/>
      <c r="J5" s="139"/>
      <c r="K5" s="139"/>
      <c r="L5" s="139"/>
      <c r="M5" s="139"/>
      <c r="N5" s="140"/>
    </row>
    <row r="6" spans="1:18">
      <c r="A6" s="15">
        <v>1</v>
      </c>
      <c r="B6" s="89" t="s">
        <v>564</v>
      </c>
      <c r="C6" s="66" t="s">
        <v>141</v>
      </c>
      <c r="D6" s="53" t="s">
        <v>142</v>
      </c>
      <c r="E6" s="53" t="s">
        <v>143</v>
      </c>
      <c r="F6" s="153">
        <v>1</v>
      </c>
      <c r="G6" s="154"/>
      <c r="H6" s="154"/>
      <c r="I6" s="154"/>
      <c r="J6" s="154"/>
      <c r="K6" s="154"/>
      <c r="L6" s="154"/>
      <c r="M6" s="154"/>
      <c r="N6" s="155"/>
      <c r="O6" s="57" t="str">
        <f>B6</f>
        <v>07621</v>
      </c>
      <c r="P6" s="18" t="str">
        <f>C6&amp;D6&amp;" "&amp;E6</f>
        <v>นางสาวจริญญากร จันทวรรณกูร</v>
      </c>
      <c r="Q6" s="57" t="s">
        <v>5</v>
      </c>
      <c r="R6" s="62" t="s">
        <v>127</v>
      </c>
    </row>
    <row r="7" spans="1:18">
      <c r="A7" s="15">
        <v>2</v>
      </c>
      <c r="B7" s="16" t="s">
        <v>565</v>
      </c>
      <c r="C7" s="66" t="s">
        <v>141</v>
      </c>
      <c r="D7" s="53" t="s">
        <v>144</v>
      </c>
      <c r="E7" s="19" t="s">
        <v>145</v>
      </c>
      <c r="F7" s="153">
        <v>1</v>
      </c>
      <c r="G7" s="154"/>
      <c r="H7" s="154"/>
      <c r="I7" s="154"/>
      <c r="J7" s="154"/>
      <c r="K7" s="154"/>
      <c r="L7" s="154"/>
      <c r="M7" s="154"/>
      <c r="N7" s="155"/>
      <c r="O7" s="57" t="str">
        <f t="shared" ref="O7:O28" si="0">B7</f>
        <v>07622</v>
      </c>
      <c r="P7" s="18" t="str">
        <f t="shared" ref="P7:P28" si="1">C7&amp;D7&amp;" "&amp;E7</f>
        <v>นางสาวญาณิกา เซียวศิริกุล</v>
      </c>
      <c r="Q7" s="57" t="s">
        <v>5</v>
      </c>
    </row>
    <row r="8" spans="1:18">
      <c r="A8" s="15">
        <v>3</v>
      </c>
      <c r="B8" s="16" t="s">
        <v>566</v>
      </c>
      <c r="C8" s="67" t="s">
        <v>141</v>
      </c>
      <c r="D8" s="21" t="s">
        <v>146</v>
      </c>
      <c r="E8" s="21" t="s">
        <v>147</v>
      </c>
      <c r="F8" s="153">
        <v>1</v>
      </c>
      <c r="G8" s="154"/>
      <c r="H8" s="154"/>
      <c r="I8" s="154"/>
      <c r="J8" s="154"/>
      <c r="K8" s="154"/>
      <c r="L8" s="154"/>
      <c r="M8" s="154"/>
      <c r="N8" s="155"/>
      <c r="O8" s="57" t="str">
        <f t="shared" si="0"/>
        <v>07623</v>
      </c>
      <c r="P8" s="18" t="str">
        <f t="shared" si="1"/>
        <v>นางสาวณัทธมนต์ เมฆธน</v>
      </c>
      <c r="Q8" s="57" t="s">
        <v>5</v>
      </c>
    </row>
    <row r="9" spans="1:18">
      <c r="A9" s="15">
        <v>4</v>
      </c>
      <c r="B9" s="16" t="s">
        <v>567</v>
      </c>
      <c r="C9" s="67" t="s">
        <v>141</v>
      </c>
      <c r="D9" s="21" t="s">
        <v>148</v>
      </c>
      <c r="E9" s="21" t="s">
        <v>91</v>
      </c>
      <c r="F9" s="153">
        <v>1</v>
      </c>
      <c r="G9" s="154"/>
      <c r="H9" s="154"/>
      <c r="I9" s="154"/>
      <c r="J9" s="154"/>
      <c r="K9" s="154"/>
      <c r="L9" s="154"/>
      <c r="M9" s="154"/>
      <c r="N9" s="155"/>
      <c r="O9" s="57" t="str">
        <f t="shared" si="0"/>
        <v>07624</v>
      </c>
      <c r="P9" s="18" t="str">
        <f t="shared" si="1"/>
        <v>นางสาวภานินนุช ฉัตรพัฒนศิริ</v>
      </c>
      <c r="Q9" s="57" t="s">
        <v>5</v>
      </c>
    </row>
    <row r="10" spans="1:18">
      <c r="A10" s="15">
        <v>5</v>
      </c>
      <c r="B10" s="16" t="s">
        <v>568</v>
      </c>
      <c r="C10" s="67" t="s">
        <v>141</v>
      </c>
      <c r="D10" s="21" t="s">
        <v>149</v>
      </c>
      <c r="E10" s="21" t="s">
        <v>150</v>
      </c>
      <c r="F10" s="153">
        <v>1</v>
      </c>
      <c r="G10" s="154"/>
      <c r="H10" s="154"/>
      <c r="I10" s="154"/>
      <c r="J10" s="154"/>
      <c r="K10" s="154"/>
      <c r="L10" s="154"/>
      <c r="M10" s="154"/>
      <c r="N10" s="155"/>
      <c r="O10" s="57" t="str">
        <f t="shared" si="0"/>
        <v>07625</v>
      </c>
      <c r="P10" s="18" t="str">
        <f t="shared" si="1"/>
        <v>นางสาวศิรดา ลิ่มวงศ์</v>
      </c>
      <c r="Q10" s="57" t="s">
        <v>5</v>
      </c>
    </row>
    <row r="11" spans="1:18">
      <c r="A11" s="15">
        <v>6</v>
      </c>
      <c r="B11" s="16" t="s">
        <v>569</v>
      </c>
      <c r="C11" s="67" t="s">
        <v>141</v>
      </c>
      <c r="D11" s="21" t="s">
        <v>70</v>
      </c>
      <c r="E11" s="21" t="s">
        <v>151</v>
      </c>
      <c r="F11" s="153">
        <v>1</v>
      </c>
      <c r="G11" s="154"/>
      <c r="H11" s="154"/>
      <c r="I11" s="154"/>
      <c r="J11" s="154"/>
      <c r="K11" s="154"/>
      <c r="L11" s="154"/>
      <c r="M11" s="154"/>
      <c r="N11" s="155"/>
      <c r="O11" s="57" t="str">
        <f t="shared" si="0"/>
        <v>07626</v>
      </c>
      <c r="P11" s="18" t="str">
        <f t="shared" si="1"/>
        <v>นางสาวสิรภัทร จารุกำเนิดกนก</v>
      </c>
      <c r="Q11" s="57" t="s">
        <v>5</v>
      </c>
    </row>
    <row r="12" spans="1:18">
      <c r="A12" s="15">
        <v>7</v>
      </c>
      <c r="B12" s="16" t="s">
        <v>570</v>
      </c>
      <c r="C12" s="67" t="s">
        <v>141</v>
      </c>
      <c r="D12" s="21" t="s">
        <v>152</v>
      </c>
      <c r="E12" s="21" t="s">
        <v>153</v>
      </c>
      <c r="F12" s="153">
        <v>1</v>
      </c>
      <c r="G12" s="154"/>
      <c r="H12" s="154"/>
      <c r="I12" s="154"/>
      <c r="J12" s="154"/>
      <c r="K12" s="154"/>
      <c r="L12" s="154"/>
      <c r="M12" s="154"/>
      <c r="N12" s="155"/>
      <c r="O12" s="57" t="str">
        <f t="shared" si="0"/>
        <v>07627</v>
      </c>
      <c r="P12" s="18" t="str">
        <f t="shared" si="1"/>
        <v>นางสาวสุเมธา ฟาง</v>
      </c>
      <c r="Q12" s="57" t="s">
        <v>5</v>
      </c>
    </row>
    <row r="13" spans="1:18">
      <c r="A13" s="15">
        <v>8</v>
      </c>
      <c r="B13" s="16" t="s">
        <v>571</v>
      </c>
      <c r="C13" s="67" t="s">
        <v>141</v>
      </c>
      <c r="D13" s="21" t="s">
        <v>154</v>
      </c>
      <c r="E13" s="21" t="s">
        <v>155</v>
      </c>
      <c r="F13" s="153">
        <v>1</v>
      </c>
      <c r="G13" s="154"/>
      <c r="H13" s="154"/>
      <c r="I13" s="154"/>
      <c r="J13" s="154"/>
      <c r="K13" s="154"/>
      <c r="L13" s="154"/>
      <c r="M13" s="154"/>
      <c r="N13" s="155"/>
      <c r="O13" s="57" t="str">
        <f t="shared" si="0"/>
        <v>07628</v>
      </c>
      <c r="P13" s="18" t="str">
        <f t="shared" si="1"/>
        <v>นางสาวอาทิตยา สิมะอารีย์</v>
      </c>
      <c r="Q13" s="57" t="s">
        <v>5</v>
      </c>
    </row>
    <row r="14" spans="1:18">
      <c r="A14" s="15">
        <v>9</v>
      </c>
      <c r="B14" s="16" t="s">
        <v>572</v>
      </c>
      <c r="C14" s="67" t="s">
        <v>6</v>
      </c>
      <c r="D14" s="21" t="s">
        <v>156</v>
      </c>
      <c r="E14" s="21" t="s">
        <v>157</v>
      </c>
      <c r="F14" s="153">
        <v>1</v>
      </c>
      <c r="G14" s="154"/>
      <c r="H14" s="154"/>
      <c r="I14" s="154"/>
      <c r="J14" s="154"/>
      <c r="K14" s="154"/>
      <c r="L14" s="154"/>
      <c r="M14" s="154"/>
      <c r="N14" s="155"/>
      <c r="O14" s="57" t="str">
        <f t="shared" si="0"/>
        <v>07629</v>
      </c>
      <c r="P14" s="18" t="str">
        <f t="shared" si="1"/>
        <v>นายกฤตธี มีมงคล</v>
      </c>
      <c r="Q14" s="57" t="s">
        <v>5</v>
      </c>
    </row>
    <row r="15" spans="1:18">
      <c r="A15" s="15">
        <v>10</v>
      </c>
      <c r="B15" s="16" t="s">
        <v>573</v>
      </c>
      <c r="C15" s="67" t="s">
        <v>6</v>
      </c>
      <c r="D15" s="21" t="s">
        <v>71</v>
      </c>
      <c r="E15" s="21" t="s">
        <v>158</v>
      </c>
      <c r="F15" s="153">
        <v>1</v>
      </c>
      <c r="G15" s="154"/>
      <c r="H15" s="154"/>
      <c r="I15" s="154"/>
      <c r="J15" s="154"/>
      <c r="K15" s="154"/>
      <c r="L15" s="154"/>
      <c r="M15" s="154"/>
      <c r="N15" s="155"/>
      <c r="O15" s="57" t="str">
        <f t="shared" si="0"/>
        <v>07630</v>
      </c>
      <c r="P15" s="18" t="str">
        <f t="shared" si="1"/>
        <v>นายกฤษณะ ไชยมุกดาสกุล</v>
      </c>
      <c r="Q15" s="57" t="s">
        <v>5</v>
      </c>
    </row>
    <row r="16" spans="1:18">
      <c r="A16" s="15">
        <v>11</v>
      </c>
      <c r="B16" s="16" t="s">
        <v>574</v>
      </c>
      <c r="C16" s="67" t="s">
        <v>6</v>
      </c>
      <c r="D16" s="21" t="s">
        <v>159</v>
      </c>
      <c r="E16" s="21" t="s">
        <v>160</v>
      </c>
      <c r="F16" s="153">
        <v>1</v>
      </c>
      <c r="G16" s="154"/>
      <c r="H16" s="154"/>
      <c r="I16" s="154"/>
      <c r="J16" s="154"/>
      <c r="K16" s="154"/>
      <c r="L16" s="154"/>
      <c r="M16" s="154"/>
      <c r="N16" s="155"/>
      <c r="O16" s="57" t="str">
        <f t="shared" si="0"/>
        <v>07631</v>
      </c>
      <c r="P16" s="18" t="str">
        <f t="shared" si="1"/>
        <v>นายคณณัฏฐ์ เอตทัตควณิชกุล</v>
      </c>
      <c r="Q16" s="57" t="s">
        <v>5</v>
      </c>
    </row>
    <row r="17" spans="1:18">
      <c r="A17" s="15">
        <v>12</v>
      </c>
      <c r="B17" s="16" t="s">
        <v>575</v>
      </c>
      <c r="C17" s="67" t="s">
        <v>6</v>
      </c>
      <c r="D17" s="21" t="s">
        <v>65</v>
      </c>
      <c r="E17" s="21" t="s">
        <v>161</v>
      </c>
      <c r="F17" s="153">
        <v>1</v>
      </c>
      <c r="G17" s="154"/>
      <c r="H17" s="154"/>
      <c r="I17" s="154"/>
      <c r="J17" s="154"/>
      <c r="K17" s="154"/>
      <c r="L17" s="154"/>
      <c r="M17" s="154"/>
      <c r="N17" s="155"/>
      <c r="O17" s="57" t="str">
        <f t="shared" si="0"/>
        <v>07632</v>
      </c>
      <c r="P17" s="18" t="str">
        <f t="shared" si="1"/>
        <v>นายชยพล เชาว์วีระประสิทธิ์</v>
      </c>
      <c r="Q17" s="57" t="s">
        <v>5</v>
      </c>
    </row>
    <row r="18" spans="1:18">
      <c r="A18" s="15">
        <v>13</v>
      </c>
      <c r="B18" s="16" t="s">
        <v>576</v>
      </c>
      <c r="C18" s="67" t="s">
        <v>6</v>
      </c>
      <c r="D18" s="23" t="s">
        <v>162</v>
      </c>
      <c r="E18" s="21" t="s">
        <v>163</v>
      </c>
      <c r="F18" s="153">
        <v>1</v>
      </c>
      <c r="G18" s="154"/>
      <c r="H18" s="154"/>
      <c r="I18" s="154"/>
      <c r="J18" s="154"/>
      <c r="K18" s="154"/>
      <c r="L18" s="154"/>
      <c r="M18" s="154"/>
      <c r="N18" s="155"/>
      <c r="O18" s="57" t="str">
        <f t="shared" si="0"/>
        <v>07633</v>
      </c>
      <c r="P18" s="18" t="str">
        <f t="shared" si="1"/>
        <v>นายชยภัทร เลิศงามมงคลกุล</v>
      </c>
      <c r="Q18" s="57" t="s">
        <v>5</v>
      </c>
    </row>
    <row r="19" spans="1:18">
      <c r="A19" s="15">
        <v>14</v>
      </c>
      <c r="B19" s="16" t="s">
        <v>577</v>
      </c>
      <c r="C19" s="67" t="s">
        <v>6</v>
      </c>
      <c r="D19" s="21" t="s">
        <v>164</v>
      </c>
      <c r="E19" s="21" t="s">
        <v>165</v>
      </c>
      <c r="F19" s="153">
        <v>1</v>
      </c>
      <c r="G19" s="154"/>
      <c r="H19" s="154"/>
      <c r="I19" s="154"/>
      <c r="J19" s="154"/>
      <c r="K19" s="154"/>
      <c r="L19" s="154"/>
      <c r="M19" s="154"/>
      <c r="N19" s="155"/>
      <c r="O19" s="57" t="str">
        <f t="shared" si="0"/>
        <v>07634</v>
      </c>
      <c r="P19" s="18" t="str">
        <f t="shared" si="1"/>
        <v>นายณัชชานน เตชะสุข</v>
      </c>
      <c r="Q19" s="57" t="s">
        <v>5</v>
      </c>
      <c r="R19" s="62" t="s">
        <v>116</v>
      </c>
    </row>
    <row r="20" spans="1:18">
      <c r="A20" s="15">
        <v>15</v>
      </c>
      <c r="B20" s="16" t="s">
        <v>578</v>
      </c>
      <c r="C20" s="67" t="s">
        <v>6</v>
      </c>
      <c r="D20" s="21" t="s">
        <v>47</v>
      </c>
      <c r="E20" s="21" t="s">
        <v>166</v>
      </c>
      <c r="F20" s="153">
        <v>1</v>
      </c>
      <c r="G20" s="154"/>
      <c r="H20" s="154"/>
      <c r="I20" s="154"/>
      <c r="J20" s="154"/>
      <c r="K20" s="154"/>
      <c r="L20" s="154"/>
      <c r="M20" s="154"/>
      <c r="N20" s="155"/>
      <c r="O20" s="57" t="str">
        <f t="shared" si="0"/>
        <v>07635</v>
      </c>
      <c r="P20" s="18" t="str">
        <f t="shared" si="1"/>
        <v>นายธนกฤต กมลสัมฤทธิ์ผล</v>
      </c>
      <c r="Q20" s="57" t="s">
        <v>5</v>
      </c>
    </row>
    <row r="21" spans="1:18">
      <c r="A21" s="15">
        <v>16</v>
      </c>
      <c r="B21" s="16" t="s">
        <v>579</v>
      </c>
      <c r="C21" s="67" t="s">
        <v>6</v>
      </c>
      <c r="D21" s="21" t="s">
        <v>66</v>
      </c>
      <c r="E21" s="21" t="s">
        <v>167</v>
      </c>
      <c r="F21" s="153">
        <v>1</v>
      </c>
      <c r="G21" s="154"/>
      <c r="H21" s="154"/>
      <c r="I21" s="154"/>
      <c r="J21" s="154"/>
      <c r="K21" s="154"/>
      <c r="L21" s="154"/>
      <c r="M21" s="154"/>
      <c r="N21" s="155"/>
      <c r="O21" s="57" t="str">
        <f t="shared" si="0"/>
        <v>07636</v>
      </c>
      <c r="P21" s="18" t="str">
        <f t="shared" si="1"/>
        <v>นายธีธัช รัตนศิริมณีเวทย์</v>
      </c>
      <c r="Q21" s="57" t="s">
        <v>5</v>
      </c>
    </row>
    <row r="22" spans="1:18">
      <c r="A22" s="15">
        <v>17</v>
      </c>
      <c r="B22" s="16" t="s">
        <v>580</v>
      </c>
      <c r="C22" s="67" t="s">
        <v>6</v>
      </c>
      <c r="D22" s="21" t="s">
        <v>168</v>
      </c>
      <c r="E22" s="21" t="s">
        <v>169</v>
      </c>
      <c r="F22" s="153">
        <v>1</v>
      </c>
      <c r="G22" s="154"/>
      <c r="H22" s="154"/>
      <c r="I22" s="154"/>
      <c r="J22" s="154"/>
      <c r="K22" s="154"/>
      <c r="L22" s="154"/>
      <c r="M22" s="154"/>
      <c r="N22" s="155"/>
      <c r="O22" s="57" t="str">
        <f t="shared" si="0"/>
        <v>07637</v>
      </c>
      <c r="P22" s="18" t="str">
        <f t="shared" si="1"/>
        <v>นายประวีร์ สินวีรุทัย</v>
      </c>
      <c r="Q22" s="57" t="s">
        <v>5</v>
      </c>
    </row>
    <row r="23" spans="1:18">
      <c r="A23" s="15">
        <v>18</v>
      </c>
      <c r="B23" s="16" t="s">
        <v>581</v>
      </c>
      <c r="C23" s="67" t="s">
        <v>6</v>
      </c>
      <c r="D23" s="21" t="s">
        <v>170</v>
      </c>
      <c r="E23" s="21" t="s">
        <v>171</v>
      </c>
      <c r="F23" s="153">
        <v>1</v>
      </c>
      <c r="G23" s="154"/>
      <c r="H23" s="154"/>
      <c r="I23" s="154"/>
      <c r="J23" s="154"/>
      <c r="K23" s="154"/>
      <c r="L23" s="154"/>
      <c r="M23" s="154"/>
      <c r="N23" s="155"/>
      <c r="O23" s="57" t="str">
        <f t="shared" si="0"/>
        <v>07638</v>
      </c>
      <c r="P23" s="18" t="str">
        <f t="shared" si="1"/>
        <v>นายปัณณ์ เลิศจตุรภัทร</v>
      </c>
      <c r="Q23" s="57" t="s">
        <v>5</v>
      </c>
    </row>
    <row r="24" spans="1:18">
      <c r="A24" s="15">
        <v>19</v>
      </c>
      <c r="B24" s="16" t="s">
        <v>582</v>
      </c>
      <c r="C24" s="67" t="s">
        <v>6</v>
      </c>
      <c r="D24" s="21" t="s">
        <v>172</v>
      </c>
      <c r="E24" s="21" t="s">
        <v>173</v>
      </c>
      <c r="F24" s="153">
        <v>1</v>
      </c>
      <c r="G24" s="154"/>
      <c r="H24" s="154"/>
      <c r="I24" s="154"/>
      <c r="J24" s="154"/>
      <c r="K24" s="154"/>
      <c r="L24" s="154"/>
      <c r="M24" s="154"/>
      <c r="N24" s="155"/>
      <c r="O24" s="57" t="str">
        <f t="shared" si="0"/>
        <v>07639</v>
      </c>
      <c r="P24" s="18" t="str">
        <f t="shared" si="1"/>
        <v>นายพงศ์ปณต พิทักษ์บุตร</v>
      </c>
      <c r="Q24" s="57" t="s">
        <v>5</v>
      </c>
    </row>
    <row r="25" spans="1:18">
      <c r="A25" s="15">
        <v>20</v>
      </c>
      <c r="B25" s="16" t="s">
        <v>583</v>
      </c>
      <c r="C25" s="68" t="s">
        <v>6</v>
      </c>
      <c r="D25" s="21" t="s">
        <v>551</v>
      </c>
      <c r="E25" s="21" t="s">
        <v>552</v>
      </c>
      <c r="F25" s="153">
        <v>1</v>
      </c>
      <c r="G25" s="154"/>
      <c r="H25" s="154"/>
      <c r="I25" s="154"/>
      <c r="J25" s="154"/>
      <c r="K25" s="154"/>
      <c r="L25" s="154"/>
      <c r="M25" s="154"/>
      <c r="N25" s="155"/>
      <c r="O25" s="57" t="str">
        <f t="shared" si="0"/>
        <v>07640</v>
      </c>
      <c r="P25" s="18" t="str">
        <f t="shared" si="1"/>
        <v>นายพรรษ เดชาวิชิตเลิศ</v>
      </c>
      <c r="Q25" s="57" t="s">
        <v>5</v>
      </c>
    </row>
    <row r="26" spans="1:18">
      <c r="A26" s="15">
        <v>21</v>
      </c>
      <c r="B26" s="16" t="s">
        <v>584</v>
      </c>
      <c r="C26" s="68" t="s">
        <v>6</v>
      </c>
      <c r="D26" s="23" t="s">
        <v>10</v>
      </c>
      <c r="E26" s="23" t="s">
        <v>174</v>
      </c>
      <c r="F26" s="153">
        <v>1</v>
      </c>
      <c r="G26" s="154"/>
      <c r="H26" s="154"/>
      <c r="I26" s="154"/>
      <c r="J26" s="154"/>
      <c r="K26" s="154"/>
      <c r="L26" s="154"/>
      <c r="M26" s="154"/>
      <c r="N26" s="155"/>
      <c r="O26" s="57" t="str">
        <f t="shared" si="0"/>
        <v>07641</v>
      </c>
      <c r="P26" s="18" t="str">
        <f t="shared" si="1"/>
        <v>นายพัชรพล เกษมธรรมแสวง</v>
      </c>
      <c r="Q26" s="57" t="s">
        <v>5</v>
      </c>
    </row>
    <row r="27" spans="1:18">
      <c r="A27" s="15">
        <v>22</v>
      </c>
      <c r="B27" s="16" t="s">
        <v>585</v>
      </c>
      <c r="C27" s="68" t="s">
        <v>6</v>
      </c>
      <c r="D27" s="23" t="s">
        <v>175</v>
      </c>
      <c r="E27" s="23" t="s">
        <v>176</v>
      </c>
      <c r="F27" s="153">
        <v>1</v>
      </c>
      <c r="G27" s="154"/>
      <c r="H27" s="154"/>
      <c r="I27" s="154"/>
      <c r="J27" s="154"/>
      <c r="K27" s="154"/>
      <c r="L27" s="154"/>
      <c r="M27" s="154"/>
      <c r="N27" s="155"/>
      <c r="O27" s="57" t="str">
        <f t="shared" si="0"/>
        <v>07642</v>
      </c>
      <c r="P27" s="18" t="str">
        <f t="shared" si="1"/>
        <v>นายรชต วัลย์ศรี</v>
      </c>
      <c r="Q27" s="57" t="s">
        <v>5</v>
      </c>
      <c r="R27" s="18" t="s">
        <v>138</v>
      </c>
    </row>
    <row r="28" spans="1:18">
      <c r="A28" s="15">
        <v>23</v>
      </c>
      <c r="B28" s="16" t="s">
        <v>586</v>
      </c>
      <c r="C28" s="67" t="s">
        <v>6</v>
      </c>
      <c r="D28" s="23" t="s">
        <v>177</v>
      </c>
      <c r="E28" s="23" t="s">
        <v>178</v>
      </c>
      <c r="F28" s="153">
        <v>1</v>
      </c>
      <c r="G28" s="154"/>
      <c r="H28" s="154"/>
      <c r="I28" s="154"/>
      <c r="J28" s="154"/>
      <c r="K28" s="154"/>
      <c r="L28" s="154"/>
      <c r="M28" s="154"/>
      <c r="N28" s="155"/>
      <c r="O28" s="57" t="str">
        <f t="shared" si="0"/>
        <v>07643</v>
      </c>
      <c r="P28" s="18" t="str">
        <f t="shared" si="1"/>
        <v>นายวิชญ์พล นาครัตน์</v>
      </c>
      <c r="Q28" s="57" t="s">
        <v>5</v>
      </c>
    </row>
    <row r="29" spans="1:18">
      <c r="A29" s="15">
        <v>24</v>
      </c>
      <c r="B29" s="16" t="s">
        <v>587</v>
      </c>
      <c r="C29" s="67" t="s">
        <v>6</v>
      </c>
      <c r="D29" s="63" t="s">
        <v>179</v>
      </c>
      <c r="E29" s="64" t="s">
        <v>63</v>
      </c>
      <c r="F29" s="153">
        <v>1</v>
      </c>
      <c r="G29" s="154"/>
      <c r="H29" s="154"/>
      <c r="I29" s="154"/>
      <c r="J29" s="154"/>
      <c r="K29" s="154"/>
      <c r="L29" s="154"/>
      <c r="M29" s="154"/>
      <c r="N29" s="155"/>
      <c r="O29" s="57" t="str">
        <f>B29</f>
        <v>07644</v>
      </c>
      <c r="P29" s="18" t="str">
        <f>C29&amp;D29&amp;" "&amp;E29</f>
        <v>นายหรรษลักษณ์ เสนารักษ์</v>
      </c>
      <c r="Q29" s="57" t="s">
        <v>5</v>
      </c>
    </row>
    <row r="30" spans="1:18">
      <c r="A30" s="15"/>
      <c r="B30" s="16"/>
      <c r="C30" s="67"/>
      <c r="D30" s="63"/>
      <c r="E30" s="64"/>
      <c r="F30" s="153"/>
      <c r="G30" s="154"/>
      <c r="H30" s="154"/>
      <c r="I30" s="154"/>
      <c r="J30" s="154"/>
      <c r="K30" s="154"/>
      <c r="L30" s="154"/>
      <c r="M30" s="154"/>
      <c r="N30" s="155"/>
      <c r="O30" s="57"/>
      <c r="P30" s="18"/>
      <c r="Q30" s="57"/>
    </row>
    <row r="31" spans="1:18">
      <c r="O31" s="56"/>
      <c r="P31" s="18" t="str">
        <f>C31&amp;D31&amp;" "&amp;E31</f>
        <v xml:space="preserve"> </v>
      </c>
      <c r="Q31" s="57"/>
    </row>
    <row r="32" spans="1:18">
      <c r="B32" s="24" t="s">
        <v>12</v>
      </c>
      <c r="C32" s="6">
        <f>COUNTIF($C$6:$C$30,"นางสาว")+COUNTIF($C$6:$C$30,"น.ส.")</f>
        <v>8</v>
      </c>
      <c r="D32" s="25" t="s">
        <v>13</v>
      </c>
      <c r="O32" s="56"/>
      <c r="P32" s="18"/>
    </row>
    <row r="33" spans="1:44">
      <c r="B33" s="24" t="s">
        <v>14</v>
      </c>
      <c r="C33" s="6">
        <f>COUNTIF($C$6:$C$30,"ด.ช.")+COUNTIF($C$6:$C$30,"นาย")</f>
        <v>16</v>
      </c>
      <c r="D33" s="25" t="s">
        <v>13</v>
      </c>
      <c r="O33" s="56"/>
      <c r="P33" s="18"/>
    </row>
    <row r="34" spans="1:44">
      <c r="B34" s="24" t="s">
        <v>15</v>
      </c>
      <c r="C34" s="6">
        <f>C32+C33</f>
        <v>24</v>
      </c>
      <c r="D34" s="25" t="s">
        <v>13</v>
      </c>
      <c r="O34" s="56"/>
      <c r="P34" s="18"/>
      <c r="AR34" s="4" t="s">
        <v>809</v>
      </c>
    </row>
    <row r="35" spans="1:44">
      <c r="K35" s="151">
        <f ca="1">TODAY()</f>
        <v>43994</v>
      </c>
      <c r="L35" s="152"/>
      <c r="M35" s="152"/>
      <c r="N35" s="92"/>
      <c r="O35" s="56"/>
      <c r="P35" s="18"/>
    </row>
    <row r="36" spans="1:44">
      <c r="O36" s="56"/>
      <c r="P36" s="18"/>
    </row>
    <row r="37" spans="1:44" ht="26.25">
      <c r="B37" s="2"/>
      <c r="C37" s="146" t="s">
        <v>0</v>
      </c>
      <c r="D37" s="146"/>
      <c r="E37" s="146"/>
      <c r="F37" s="146"/>
      <c r="G37" s="146"/>
      <c r="H37" s="146"/>
      <c r="I37" s="146"/>
      <c r="J37" s="146"/>
      <c r="K37" s="146"/>
      <c r="O37" s="56"/>
      <c r="P37" s="18"/>
    </row>
    <row r="38" spans="1:44" ht="23.25">
      <c r="B38" s="5"/>
      <c r="C38" s="145" t="s">
        <v>538</v>
      </c>
      <c r="D38" s="145"/>
      <c r="E38" s="145"/>
      <c r="F38" s="145"/>
      <c r="G38" s="145"/>
      <c r="H38" s="145"/>
      <c r="I38" s="145"/>
      <c r="J38" s="145"/>
      <c r="K38" s="145"/>
      <c r="O38" s="56"/>
      <c r="P38" s="18"/>
    </row>
    <row r="39" spans="1:44">
      <c r="A39" s="137" t="s">
        <v>1</v>
      </c>
      <c r="B39" s="137"/>
      <c r="C39" s="48" t="s">
        <v>139</v>
      </c>
      <c r="O39" s="56"/>
      <c r="P39" s="18"/>
    </row>
    <row r="40" spans="1:44">
      <c r="A40" s="7"/>
      <c r="B40" s="8"/>
      <c r="C40" s="48" t="s">
        <v>802</v>
      </c>
      <c r="F40" s="75"/>
      <c r="G40" s="10"/>
      <c r="H40" s="10"/>
      <c r="I40" s="10"/>
      <c r="J40" s="10"/>
      <c r="K40" s="11"/>
      <c r="L40" s="11"/>
      <c r="M40" s="10"/>
      <c r="N40" s="10"/>
      <c r="O40" s="56"/>
      <c r="P40" s="18"/>
    </row>
    <row r="41" spans="1:44">
      <c r="A41" s="12" t="s">
        <v>2</v>
      </c>
      <c r="B41" s="13" t="s">
        <v>3</v>
      </c>
      <c r="C41" s="138" t="s">
        <v>4</v>
      </c>
      <c r="D41" s="139"/>
      <c r="E41" s="139"/>
      <c r="F41" s="138" t="s">
        <v>811</v>
      </c>
      <c r="G41" s="139"/>
      <c r="H41" s="139"/>
      <c r="I41" s="139"/>
      <c r="J41" s="139"/>
      <c r="K41" s="139"/>
      <c r="L41" s="139"/>
      <c r="M41" s="139"/>
      <c r="N41" s="140"/>
      <c r="O41" s="56"/>
      <c r="P41" s="18"/>
    </row>
    <row r="42" spans="1:44" s="28" customFormat="1">
      <c r="A42" s="15">
        <v>1</v>
      </c>
      <c r="B42" s="16" t="s">
        <v>588</v>
      </c>
      <c r="C42" s="70" t="s">
        <v>141</v>
      </c>
      <c r="D42" s="26" t="s">
        <v>181</v>
      </c>
      <c r="E42" s="27" t="s">
        <v>182</v>
      </c>
      <c r="F42" s="153">
        <v>1</v>
      </c>
      <c r="G42" s="154"/>
      <c r="H42" s="154"/>
      <c r="I42" s="154"/>
      <c r="J42" s="154"/>
      <c r="K42" s="154"/>
      <c r="L42" s="154"/>
      <c r="M42" s="154"/>
      <c r="N42" s="155"/>
      <c r="O42" s="56" t="str">
        <f>B42</f>
        <v>07645</v>
      </c>
      <c r="P42" s="18" t="str">
        <f t="shared" ref="P42:P64" si="2">C42&amp;D42&amp;" "&amp;E42</f>
        <v>นางสาวกนกวรรณ เถาโต</v>
      </c>
      <c r="Q42" s="57" t="s">
        <v>18</v>
      </c>
      <c r="Z42" s="6"/>
    </row>
    <row r="43" spans="1:44">
      <c r="A43" s="29">
        <v>2</v>
      </c>
      <c r="B43" s="16" t="s">
        <v>589</v>
      </c>
      <c r="C43" s="70" t="s">
        <v>141</v>
      </c>
      <c r="D43" s="26" t="s">
        <v>183</v>
      </c>
      <c r="E43" s="27" t="s">
        <v>184</v>
      </c>
      <c r="F43" s="153">
        <v>1</v>
      </c>
      <c r="G43" s="154"/>
      <c r="H43" s="154"/>
      <c r="I43" s="154"/>
      <c r="J43" s="154"/>
      <c r="K43" s="154"/>
      <c r="L43" s="154"/>
      <c r="M43" s="154"/>
      <c r="N43" s="155"/>
      <c r="O43" s="56" t="str">
        <f t="shared" ref="O43:O64" si="3">B43</f>
        <v>07646</v>
      </c>
      <c r="P43" s="18" t="str">
        <f t="shared" si="2"/>
        <v>นางสาวกรกาญจน์พัช รัตนาภิรตานนท์</v>
      </c>
      <c r="Q43" s="57" t="s">
        <v>18</v>
      </c>
    </row>
    <row r="44" spans="1:44">
      <c r="A44" s="29">
        <v>3</v>
      </c>
      <c r="B44" s="16" t="s">
        <v>590</v>
      </c>
      <c r="C44" s="70" t="s">
        <v>141</v>
      </c>
      <c r="D44" s="26" t="s">
        <v>51</v>
      </c>
      <c r="E44" s="27" t="s">
        <v>185</v>
      </c>
      <c r="F44" s="153">
        <v>1</v>
      </c>
      <c r="G44" s="154"/>
      <c r="H44" s="154"/>
      <c r="I44" s="154"/>
      <c r="J44" s="154"/>
      <c r="K44" s="154"/>
      <c r="L44" s="154"/>
      <c r="M44" s="154"/>
      <c r="N44" s="155"/>
      <c r="O44" s="56" t="str">
        <f t="shared" si="3"/>
        <v>07647</v>
      </c>
      <c r="P44" s="18" t="str">
        <f t="shared" si="2"/>
        <v>นางสาวกัญจน์ กิจรุ่งโรจน์</v>
      </c>
      <c r="Q44" s="57" t="s">
        <v>18</v>
      </c>
    </row>
    <row r="45" spans="1:44">
      <c r="A45" s="15">
        <v>4</v>
      </c>
      <c r="B45" s="16" t="s">
        <v>591</v>
      </c>
      <c r="C45" s="70" t="s">
        <v>141</v>
      </c>
      <c r="D45" s="26" t="s">
        <v>186</v>
      </c>
      <c r="E45" s="27" t="s">
        <v>79</v>
      </c>
      <c r="F45" s="153">
        <v>1</v>
      </c>
      <c r="G45" s="154"/>
      <c r="H45" s="154"/>
      <c r="I45" s="154"/>
      <c r="J45" s="154"/>
      <c r="K45" s="154"/>
      <c r="L45" s="154"/>
      <c r="M45" s="154"/>
      <c r="N45" s="155"/>
      <c r="O45" s="56" t="str">
        <f t="shared" si="3"/>
        <v>07648</v>
      </c>
      <c r="P45" s="18" t="str">
        <f t="shared" si="2"/>
        <v>นางสาวธนภร ศุภชัยศิริกุล</v>
      </c>
      <c r="Q45" s="57" t="s">
        <v>18</v>
      </c>
    </row>
    <row r="46" spans="1:44">
      <c r="A46" s="15">
        <v>5</v>
      </c>
      <c r="B46" s="16" t="s">
        <v>592</v>
      </c>
      <c r="C46" s="70" t="s">
        <v>141</v>
      </c>
      <c r="D46" s="26" t="s">
        <v>187</v>
      </c>
      <c r="E46" s="27" t="s">
        <v>188</v>
      </c>
      <c r="F46" s="153">
        <v>1</v>
      </c>
      <c r="G46" s="154"/>
      <c r="H46" s="154"/>
      <c r="I46" s="154"/>
      <c r="J46" s="154"/>
      <c r="K46" s="154"/>
      <c r="L46" s="154"/>
      <c r="M46" s="154"/>
      <c r="N46" s="155"/>
      <c r="O46" s="56" t="str">
        <f t="shared" si="3"/>
        <v>07649</v>
      </c>
      <c r="P46" s="18" t="str">
        <f t="shared" si="2"/>
        <v>นางสาวธมนวรรณ กอบเกื้อกูล</v>
      </c>
      <c r="Q46" s="57" t="s">
        <v>18</v>
      </c>
    </row>
    <row r="47" spans="1:44">
      <c r="A47" s="29">
        <v>6</v>
      </c>
      <c r="B47" s="16" t="s">
        <v>593</v>
      </c>
      <c r="C47" s="70" t="s">
        <v>141</v>
      </c>
      <c r="D47" s="26" t="s">
        <v>107</v>
      </c>
      <c r="E47" s="27" t="s">
        <v>189</v>
      </c>
      <c r="F47" s="153">
        <v>1</v>
      </c>
      <c r="G47" s="154"/>
      <c r="H47" s="154"/>
      <c r="I47" s="154"/>
      <c r="J47" s="154"/>
      <c r="K47" s="154"/>
      <c r="L47" s="154"/>
      <c r="M47" s="154"/>
      <c r="N47" s="155"/>
      <c r="O47" s="56" t="str">
        <f t="shared" si="3"/>
        <v>07650</v>
      </c>
      <c r="P47" s="18" t="str">
        <f t="shared" si="2"/>
        <v>นางสาวธมลวรรณ เพิ่มพลกรัง</v>
      </c>
      <c r="Q47" s="57" t="s">
        <v>18</v>
      </c>
    </row>
    <row r="48" spans="1:44">
      <c r="A48" s="29">
        <v>7</v>
      </c>
      <c r="B48" s="16" t="s">
        <v>594</v>
      </c>
      <c r="C48" s="70" t="s">
        <v>141</v>
      </c>
      <c r="D48" s="31" t="s">
        <v>17</v>
      </c>
      <c r="E48" s="27" t="s">
        <v>180</v>
      </c>
      <c r="F48" s="153">
        <v>1</v>
      </c>
      <c r="G48" s="154"/>
      <c r="H48" s="154"/>
      <c r="I48" s="154"/>
      <c r="J48" s="154"/>
      <c r="K48" s="154"/>
      <c r="L48" s="154"/>
      <c r="M48" s="154"/>
      <c r="N48" s="155"/>
      <c r="O48" s="56" t="str">
        <f t="shared" si="3"/>
        <v>07651</v>
      </c>
      <c r="P48" s="18" t="str">
        <f t="shared" si="2"/>
        <v>นางสาวเปมิกา เกรียงเกษม</v>
      </c>
      <c r="Q48" s="57" t="s">
        <v>18</v>
      </c>
      <c r="R48" s="30"/>
      <c r="S48" s="30"/>
      <c r="T48" s="30"/>
      <c r="U48" s="30"/>
      <c r="V48" s="30"/>
      <c r="W48" s="30"/>
      <c r="X48" s="30"/>
      <c r="Y48" s="30"/>
    </row>
    <row r="49" spans="1:44" s="18" customFormat="1">
      <c r="A49" s="15">
        <v>8</v>
      </c>
      <c r="B49" s="16" t="s">
        <v>595</v>
      </c>
      <c r="C49" s="70" t="s">
        <v>141</v>
      </c>
      <c r="D49" s="31" t="s">
        <v>190</v>
      </c>
      <c r="E49" s="27" t="s">
        <v>191</v>
      </c>
      <c r="F49" s="153">
        <v>1</v>
      </c>
      <c r="G49" s="154"/>
      <c r="H49" s="154"/>
      <c r="I49" s="154"/>
      <c r="J49" s="154"/>
      <c r="K49" s="154"/>
      <c r="L49" s="154"/>
      <c r="M49" s="154"/>
      <c r="N49" s="155"/>
      <c r="O49" s="56" t="str">
        <f t="shared" si="3"/>
        <v>07652</v>
      </c>
      <c r="P49" s="18" t="str">
        <f t="shared" si="2"/>
        <v>นางสาวภิญญาพัชญ์ หาญธำรงวิทย์</v>
      </c>
      <c r="Q49" s="57" t="s">
        <v>18</v>
      </c>
      <c r="R49" s="32"/>
      <c r="S49" s="32"/>
      <c r="T49" s="32"/>
      <c r="U49" s="32"/>
      <c r="V49" s="32"/>
      <c r="W49" s="32"/>
      <c r="X49" s="32"/>
      <c r="Y49" s="32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s="18" customFormat="1">
      <c r="A50" s="15">
        <v>9</v>
      </c>
      <c r="B50" s="16" t="s">
        <v>596</v>
      </c>
      <c r="C50" s="70" t="s">
        <v>141</v>
      </c>
      <c r="D50" s="26" t="s">
        <v>192</v>
      </c>
      <c r="E50" s="27" t="s">
        <v>193</v>
      </c>
      <c r="F50" s="153">
        <v>1</v>
      </c>
      <c r="G50" s="154"/>
      <c r="H50" s="154"/>
      <c r="I50" s="154"/>
      <c r="J50" s="154"/>
      <c r="K50" s="154"/>
      <c r="L50" s="154"/>
      <c r="M50" s="154"/>
      <c r="N50" s="155"/>
      <c r="O50" s="56" t="str">
        <f t="shared" si="3"/>
        <v>07653</v>
      </c>
      <c r="P50" s="18" t="str">
        <f t="shared" si="2"/>
        <v>นางสาวภูษณิศา มั่นคงพิทักษ์กุล</v>
      </c>
      <c r="Q50" s="57" t="s">
        <v>18</v>
      </c>
      <c r="R50" s="4"/>
      <c r="S50" s="4"/>
      <c r="T50" s="4"/>
      <c r="U50" s="4"/>
      <c r="V50" s="4"/>
      <c r="W50" s="4"/>
      <c r="X50" s="4"/>
      <c r="Y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s="18" customFormat="1">
      <c r="A51" s="29">
        <v>10</v>
      </c>
      <c r="B51" s="16" t="s">
        <v>597</v>
      </c>
      <c r="C51" s="70" t="s">
        <v>141</v>
      </c>
      <c r="D51" s="26" t="s">
        <v>194</v>
      </c>
      <c r="E51" s="27" t="s">
        <v>195</v>
      </c>
      <c r="F51" s="153">
        <v>1</v>
      </c>
      <c r="G51" s="154"/>
      <c r="H51" s="154"/>
      <c r="I51" s="154"/>
      <c r="J51" s="154"/>
      <c r="K51" s="154"/>
      <c r="L51" s="154"/>
      <c r="M51" s="154"/>
      <c r="N51" s="155"/>
      <c r="O51" s="56" t="str">
        <f t="shared" si="3"/>
        <v>07654</v>
      </c>
      <c r="P51" s="18" t="str">
        <f t="shared" si="2"/>
        <v>นางสาวรินรดา ศัลยานุบาล</v>
      </c>
      <c r="Q51" s="57" t="s">
        <v>18</v>
      </c>
      <c r="R51" s="4"/>
      <c r="S51" s="4"/>
      <c r="T51" s="4"/>
      <c r="U51" s="4"/>
      <c r="V51" s="4"/>
      <c r="W51" s="4"/>
      <c r="X51" s="4"/>
      <c r="Y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s="18" customFormat="1">
      <c r="A52" s="29">
        <v>11</v>
      </c>
      <c r="B52" s="16" t="s">
        <v>598</v>
      </c>
      <c r="C52" s="70" t="s">
        <v>141</v>
      </c>
      <c r="D52" s="26" t="s">
        <v>196</v>
      </c>
      <c r="E52" s="27" t="s">
        <v>197</v>
      </c>
      <c r="F52" s="153">
        <v>1</v>
      </c>
      <c r="G52" s="154"/>
      <c r="H52" s="154"/>
      <c r="I52" s="154"/>
      <c r="J52" s="154"/>
      <c r="K52" s="154"/>
      <c r="L52" s="154"/>
      <c r="M52" s="154"/>
      <c r="N52" s="155"/>
      <c r="O52" s="56" t="str">
        <f t="shared" si="3"/>
        <v>07655</v>
      </c>
      <c r="P52" s="18" t="str">
        <f t="shared" si="2"/>
        <v>นางสาวลลนา ศรีสงคราม</v>
      </c>
      <c r="Q52" s="57" t="s">
        <v>18</v>
      </c>
      <c r="R52" s="4"/>
      <c r="S52" s="4"/>
      <c r="T52" s="4"/>
      <c r="U52" s="4"/>
      <c r="V52" s="4"/>
      <c r="W52" s="4"/>
      <c r="X52" s="4"/>
      <c r="Y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s="18" customFormat="1">
      <c r="A53" s="15">
        <v>12</v>
      </c>
      <c r="B53" s="16" t="s">
        <v>599</v>
      </c>
      <c r="C53" s="70" t="s">
        <v>6</v>
      </c>
      <c r="D53" s="26" t="s">
        <v>198</v>
      </c>
      <c r="E53" s="27" t="s">
        <v>199</v>
      </c>
      <c r="F53" s="153">
        <v>1</v>
      </c>
      <c r="G53" s="154"/>
      <c r="H53" s="154"/>
      <c r="I53" s="154"/>
      <c r="J53" s="154"/>
      <c r="K53" s="154"/>
      <c r="L53" s="154"/>
      <c r="M53" s="154"/>
      <c r="N53" s="155"/>
      <c r="O53" s="56" t="str">
        <f t="shared" si="3"/>
        <v>07656</v>
      </c>
      <c r="P53" s="18" t="str">
        <f t="shared" si="2"/>
        <v>นายจงรัก ภักดี</v>
      </c>
      <c r="Q53" s="57" t="s">
        <v>18</v>
      </c>
      <c r="R53" s="4"/>
      <c r="S53" s="4"/>
      <c r="T53" s="4"/>
      <c r="U53" s="4"/>
      <c r="V53" s="4"/>
      <c r="W53" s="4"/>
      <c r="X53" s="4"/>
      <c r="Y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s="18" customFormat="1">
      <c r="A54" s="15">
        <v>13</v>
      </c>
      <c r="B54" s="16" t="s">
        <v>600</v>
      </c>
      <c r="C54" s="70" t="s">
        <v>6</v>
      </c>
      <c r="D54" s="26" t="s">
        <v>200</v>
      </c>
      <c r="E54" s="27" t="s">
        <v>201</v>
      </c>
      <c r="F54" s="153">
        <v>1</v>
      </c>
      <c r="G54" s="154"/>
      <c r="H54" s="154"/>
      <c r="I54" s="154"/>
      <c r="J54" s="154"/>
      <c r="K54" s="154"/>
      <c r="L54" s="154"/>
      <c r="M54" s="154"/>
      <c r="N54" s="155"/>
      <c r="O54" s="56" t="str">
        <f t="shared" si="3"/>
        <v>07657</v>
      </c>
      <c r="P54" s="18" t="str">
        <f t="shared" si="2"/>
        <v>นายชลนารถ จิตพีระวัฒน์</v>
      </c>
      <c r="Q54" s="57" t="s">
        <v>18</v>
      </c>
      <c r="R54" s="4"/>
      <c r="S54" s="4"/>
      <c r="T54" s="4"/>
      <c r="U54" s="4"/>
      <c r="V54" s="4"/>
      <c r="W54" s="4"/>
      <c r="X54" s="4"/>
      <c r="Y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s="18" customFormat="1">
      <c r="A55" s="29">
        <v>14</v>
      </c>
      <c r="B55" s="16" t="s">
        <v>601</v>
      </c>
      <c r="C55" s="70" t="s">
        <v>6</v>
      </c>
      <c r="D55" s="26" t="s">
        <v>202</v>
      </c>
      <c r="E55" s="27" t="s">
        <v>203</v>
      </c>
      <c r="F55" s="153">
        <v>1</v>
      </c>
      <c r="G55" s="154"/>
      <c r="H55" s="154"/>
      <c r="I55" s="154"/>
      <c r="J55" s="154"/>
      <c r="K55" s="154"/>
      <c r="L55" s="154"/>
      <c r="M55" s="154"/>
      <c r="N55" s="155"/>
      <c r="O55" s="56" t="str">
        <f t="shared" si="3"/>
        <v>07658</v>
      </c>
      <c r="P55" s="18" t="str">
        <f t="shared" si="2"/>
        <v>นายธนัชพงษ์ ชาวงษ์</v>
      </c>
      <c r="Q55" s="57" t="s">
        <v>18</v>
      </c>
      <c r="R55" s="4"/>
      <c r="S55" s="4"/>
      <c r="T55" s="4"/>
      <c r="U55" s="4"/>
      <c r="V55" s="4"/>
      <c r="W55" s="4"/>
      <c r="X55" s="4"/>
      <c r="Y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4" s="18" customFormat="1">
      <c r="A56" s="29">
        <v>15</v>
      </c>
      <c r="B56" s="16" t="s">
        <v>602</v>
      </c>
      <c r="C56" s="70" t="s">
        <v>6</v>
      </c>
      <c r="D56" s="26" t="s">
        <v>204</v>
      </c>
      <c r="E56" s="27" t="s">
        <v>205</v>
      </c>
      <c r="F56" s="153">
        <v>1</v>
      </c>
      <c r="G56" s="154"/>
      <c r="H56" s="154"/>
      <c r="I56" s="154"/>
      <c r="J56" s="154"/>
      <c r="K56" s="154"/>
      <c r="L56" s="154"/>
      <c r="M56" s="154"/>
      <c r="N56" s="155"/>
      <c r="O56" s="56" t="str">
        <f t="shared" si="3"/>
        <v>07659</v>
      </c>
      <c r="P56" s="18" t="str">
        <f t="shared" si="2"/>
        <v>นายธราธร โศภิษฐิกุล</v>
      </c>
      <c r="Q56" s="57" t="s">
        <v>18</v>
      </c>
      <c r="R56" s="4"/>
      <c r="S56" s="4"/>
      <c r="T56" s="4"/>
      <c r="U56" s="4"/>
      <c r="V56" s="4"/>
      <c r="W56" s="4"/>
      <c r="X56" s="4"/>
      <c r="Y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4" s="18" customFormat="1">
      <c r="A57" s="15">
        <v>16</v>
      </c>
      <c r="B57" s="16" t="s">
        <v>603</v>
      </c>
      <c r="C57" s="70" t="s">
        <v>6</v>
      </c>
      <c r="D57" s="26" t="s">
        <v>206</v>
      </c>
      <c r="E57" s="27" t="s">
        <v>207</v>
      </c>
      <c r="F57" s="153">
        <v>1</v>
      </c>
      <c r="G57" s="154"/>
      <c r="H57" s="154"/>
      <c r="I57" s="154"/>
      <c r="J57" s="154"/>
      <c r="K57" s="154"/>
      <c r="L57" s="154"/>
      <c r="M57" s="154"/>
      <c r="N57" s="155"/>
      <c r="O57" s="56" t="str">
        <f t="shared" si="3"/>
        <v>07660</v>
      </c>
      <c r="P57" s="18" t="str">
        <f t="shared" si="2"/>
        <v>นายนบธรรม จิระจรัส</v>
      </c>
      <c r="Q57" s="57" t="s">
        <v>18</v>
      </c>
      <c r="R57" s="4"/>
      <c r="S57" s="4"/>
      <c r="T57" s="4"/>
      <c r="U57" s="4"/>
      <c r="V57" s="4"/>
      <c r="W57" s="4"/>
      <c r="X57" s="4"/>
      <c r="Y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4" s="18" customFormat="1">
      <c r="A58" s="15">
        <v>17</v>
      </c>
      <c r="B58" s="16" t="s">
        <v>604</v>
      </c>
      <c r="C58" s="70" t="s">
        <v>6</v>
      </c>
      <c r="D58" s="26" t="s">
        <v>208</v>
      </c>
      <c r="E58" s="27" t="s">
        <v>209</v>
      </c>
      <c r="F58" s="153">
        <v>1</v>
      </c>
      <c r="G58" s="154"/>
      <c r="H58" s="154"/>
      <c r="I58" s="154"/>
      <c r="J58" s="154"/>
      <c r="K58" s="154"/>
      <c r="L58" s="154"/>
      <c r="M58" s="154"/>
      <c r="N58" s="155"/>
      <c r="O58" s="56" t="str">
        <f t="shared" si="3"/>
        <v>07661</v>
      </c>
      <c r="P58" s="18" t="str">
        <f t="shared" si="2"/>
        <v>นายนิติภูมิ พรหมปลัด</v>
      </c>
      <c r="Q58" s="57" t="s">
        <v>18</v>
      </c>
      <c r="R58" s="4"/>
      <c r="S58" s="4"/>
      <c r="T58" s="4"/>
      <c r="U58" s="4"/>
      <c r="V58" s="4"/>
      <c r="W58" s="4"/>
      <c r="X58" s="4"/>
      <c r="Y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4" s="18" customFormat="1">
      <c r="A59" s="29">
        <v>18</v>
      </c>
      <c r="B59" s="16" t="s">
        <v>605</v>
      </c>
      <c r="C59" s="70" t="s">
        <v>6</v>
      </c>
      <c r="D59" s="26" t="s">
        <v>210</v>
      </c>
      <c r="E59" s="27" t="s">
        <v>211</v>
      </c>
      <c r="F59" s="153">
        <v>1</v>
      </c>
      <c r="G59" s="154"/>
      <c r="H59" s="154"/>
      <c r="I59" s="154"/>
      <c r="J59" s="154"/>
      <c r="K59" s="154"/>
      <c r="L59" s="154"/>
      <c r="M59" s="154"/>
      <c r="N59" s="155"/>
      <c r="O59" s="56" t="str">
        <f t="shared" si="3"/>
        <v>07662</v>
      </c>
      <c r="P59" s="18" t="str">
        <f t="shared" si="2"/>
        <v>นายปราชญา อินทรา</v>
      </c>
      <c r="Q59" s="57" t="s">
        <v>18</v>
      </c>
      <c r="R59" s="4"/>
      <c r="S59" s="4"/>
      <c r="T59" s="4"/>
      <c r="U59" s="4"/>
      <c r="V59" s="4"/>
      <c r="W59" s="4"/>
      <c r="X59" s="4"/>
      <c r="Y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4" s="18" customFormat="1">
      <c r="A60" s="29">
        <v>19</v>
      </c>
      <c r="B60" s="16" t="s">
        <v>606</v>
      </c>
      <c r="C60" s="70" t="s">
        <v>6</v>
      </c>
      <c r="D60" s="26" t="s">
        <v>111</v>
      </c>
      <c r="E60" s="27" t="s">
        <v>212</v>
      </c>
      <c r="F60" s="153">
        <v>1</v>
      </c>
      <c r="G60" s="154"/>
      <c r="H60" s="154"/>
      <c r="I60" s="154"/>
      <c r="J60" s="154"/>
      <c r="K60" s="154"/>
      <c r="L60" s="154"/>
      <c r="M60" s="154"/>
      <c r="N60" s="155"/>
      <c r="O60" s="56" t="str">
        <f t="shared" si="3"/>
        <v>07663</v>
      </c>
      <c r="P60" s="18" t="str">
        <f t="shared" si="2"/>
        <v>นายปุญญพัฒน์ สุรเกียรติกำจร</v>
      </c>
      <c r="Q60" s="57" t="s">
        <v>18</v>
      </c>
      <c r="R60" s="4"/>
      <c r="S60" s="4"/>
      <c r="T60" s="4"/>
      <c r="U60" s="4"/>
      <c r="V60" s="4"/>
      <c r="W60" s="4"/>
      <c r="X60" s="4"/>
      <c r="Y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4" s="18" customFormat="1">
      <c r="A61" s="15">
        <v>20</v>
      </c>
      <c r="B61" s="16" t="s">
        <v>607</v>
      </c>
      <c r="C61" s="70" t="s">
        <v>6</v>
      </c>
      <c r="D61" s="26" t="s">
        <v>213</v>
      </c>
      <c r="E61" s="27" t="s">
        <v>214</v>
      </c>
      <c r="F61" s="153">
        <v>1</v>
      </c>
      <c r="G61" s="154"/>
      <c r="H61" s="154"/>
      <c r="I61" s="154"/>
      <c r="J61" s="154"/>
      <c r="K61" s="154"/>
      <c r="L61" s="154"/>
      <c r="M61" s="154"/>
      <c r="N61" s="155"/>
      <c r="O61" s="56" t="str">
        <f t="shared" si="3"/>
        <v>07664</v>
      </c>
      <c r="P61" s="18" t="str">
        <f t="shared" si="2"/>
        <v>นายพชรพล บรรเจิดประดิษฐ์</v>
      </c>
      <c r="Q61" s="57" t="s">
        <v>18</v>
      </c>
      <c r="R61" s="4"/>
      <c r="S61" s="4"/>
      <c r="T61" s="4"/>
      <c r="U61" s="4"/>
      <c r="V61" s="4"/>
      <c r="W61" s="4"/>
      <c r="X61" s="4"/>
      <c r="Y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4" s="18" customFormat="1">
      <c r="A62" s="15">
        <v>21</v>
      </c>
      <c r="B62" s="16" t="s">
        <v>608</v>
      </c>
      <c r="C62" s="70" t="s">
        <v>6</v>
      </c>
      <c r="D62" s="26" t="s">
        <v>215</v>
      </c>
      <c r="E62" s="27" t="s">
        <v>216</v>
      </c>
      <c r="F62" s="153">
        <v>1</v>
      </c>
      <c r="G62" s="154"/>
      <c r="H62" s="154"/>
      <c r="I62" s="154"/>
      <c r="J62" s="154"/>
      <c r="K62" s="154"/>
      <c r="L62" s="154"/>
      <c r="M62" s="154"/>
      <c r="N62" s="155"/>
      <c r="O62" s="56" t="str">
        <f t="shared" si="3"/>
        <v>07665</v>
      </c>
      <c r="P62" s="18" t="str">
        <f t="shared" si="2"/>
        <v>นายภูธเนศ พิศุทธ์สินธุ์</v>
      </c>
      <c r="Q62" s="57" t="s">
        <v>18</v>
      </c>
      <c r="R62" s="4"/>
      <c r="S62" s="4"/>
      <c r="T62" s="4"/>
      <c r="U62" s="4"/>
      <c r="V62" s="4"/>
      <c r="W62" s="4"/>
      <c r="X62" s="4"/>
      <c r="Y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4" s="18" customFormat="1">
      <c r="A63" s="29">
        <v>22</v>
      </c>
      <c r="B63" s="16" t="s">
        <v>609</v>
      </c>
      <c r="C63" s="70" t="s">
        <v>6</v>
      </c>
      <c r="D63" s="26" t="s">
        <v>217</v>
      </c>
      <c r="E63" s="27" t="s">
        <v>218</v>
      </c>
      <c r="F63" s="153">
        <v>1</v>
      </c>
      <c r="G63" s="154"/>
      <c r="H63" s="154"/>
      <c r="I63" s="154"/>
      <c r="J63" s="154"/>
      <c r="K63" s="154"/>
      <c r="L63" s="154"/>
      <c r="M63" s="154"/>
      <c r="N63" s="155"/>
      <c r="O63" s="56" t="str">
        <f t="shared" si="3"/>
        <v>07666</v>
      </c>
      <c r="P63" s="18" t="str">
        <f t="shared" si="2"/>
        <v>นายศรัณวิชญ์ จันทรมิล</v>
      </c>
      <c r="Q63" s="57" t="s">
        <v>18</v>
      </c>
      <c r="R63" s="4"/>
      <c r="S63" s="4"/>
      <c r="T63" s="4"/>
      <c r="U63" s="4"/>
      <c r="V63" s="4"/>
      <c r="W63" s="4"/>
      <c r="X63" s="4"/>
      <c r="Y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1:44" s="18" customFormat="1">
      <c r="A64" s="29">
        <v>23</v>
      </c>
      <c r="B64" s="16" t="s">
        <v>610</v>
      </c>
      <c r="C64" s="66" t="s">
        <v>6</v>
      </c>
      <c r="D64" s="19" t="s">
        <v>219</v>
      </c>
      <c r="E64" s="33" t="s">
        <v>220</v>
      </c>
      <c r="F64" s="153">
        <v>1</v>
      </c>
      <c r="G64" s="154"/>
      <c r="H64" s="154"/>
      <c r="I64" s="154"/>
      <c r="J64" s="154"/>
      <c r="K64" s="154"/>
      <c r="L64" s="154"/>
      <c r="M64" s="154"/>
      <c r="N64" s="155"/>
      <c r="O64" s="56" t="str">
        <f t="shared" si="3"/>
        <v>07667</v>
      </c>
      <c r="P64" s="18" t="str">
        <f t="shared" si="2"/>
        <v>นายสิทธิ์ชัย รัตนคาม</v>
      </c>
      <c r="Q64" s="57" t="s">
        <v>18</v>
      </c>
      <c r="R64" s="4"/>
      <c r="S64" s="4"/>
      <c r="T64" s="4"/>
      <c r="U64" s="4"/>
      <c r="V64" s="4"/>
      <c r="W64" s="4"/>
      <c r="X64" s="4"/>
      <c r="Y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s="18" customFormat="1">
      <c r="A65" s="29"/>
      <c r="B65" s="16"/>
      <c r="C65" s="70"/>
      <c r="D65" s="26"/>
      <c r="E65" s="27"/>
      <c r="F65" s="153">
        <v>1</v>
      </c>
      <c r="G65" s="154"/>
      <c r="H65" s="154"/>
      <c r="I65" s="154"/>
      <c r="J65" s="154"/>
      <c r="K65" s="154"/>
      <c r="L65" s="154"/>
      <c r="M65" s="154"/>
      <c r="N65" s="155"/>
      <c r="O65" s="56"/>
      <c r="P65" s="4"/>
      <c r="Q65" s="56"/>
      <c r="R65" s="4"/>
      <c r="S65" s="4"/>
      <c r="T65" s="4"/>
      <c r="U65" s="4"/>
      <c r="V65" s="4"/>
      <c r="W65" s="4"/>
      <c r="X65" s="4"/>
      <c r="Y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s="18" customFormat="1">
      <c r="A66" s="29"/>
      <c r="B66" s="16"/>
      <c r="C66" s="70"/>
      <c r="D66" s="26"/>
      <c r="E66" s="27"/>
      <c r="F66" s="153">
        <v>1</v>
      </c>
      <c r="G66" s="154"/>
      <c r="H66" s="154"/>
      <c r="I66" s="154"/>
      <c r="J66" s="154"/>
      <c r="K66" s="154"/>
      <c r="L66" s="154"/>
      <c r="M66" s="154"/>
      <c r="N66" s="155"/>
      <c r="O66" s="56"/>
      <c r="P66" s="4"/>
      <c r="Q66" s="56"/>
      <c r="R66" s="4"/>
      <c r="S66" s="4"/>
      <c r="T66" s="4"/>
      <c r="U66" s="4"/>
      <c r="V66" s="4"/>
      <c r="W66" s="4"/>
      <c r="X66" s="4"/>
      <c r="Y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s="18" customFormat="1">
      <c r="A67" s="1"/>
      <c r="B67" s="24"/>
      <c r="C67" s="6"/>
      <c r="D67" s="6"/>
      <c r="E67" s="6"/>
      <c r="F67" s="74"/>
      <c r="G67" s="3"/>
      <c r="H67" s="3"/>
      <c r="I67" s="3"/>
      <c r="J67" s="3"/>
      <c r="K67" s="3"/>
      <c r="L67" s="3"/>
      <c r="M67" s="3"/>
      <c r="N67" s="3"/>
      <c r="O67" s="56"/>
      <c r="Q67" s="56"/>
      <c r="R67" s="4"/>
      <c r="S67" s="4"/>
      <c r="T67" s="4"/>
      <c r="U67" s="4"/>
      <c r="V67" s="4"/>
      <c r="W67" s="4"/>
      <c r="X67" s="4"/>
      <c r="Y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s="18" customFormat="1">
      <c r="A68" s="1"/>
      <c r="B68" s="24" t="s">
        <v>12</v>
      </c>
      <c r="C68" s="6">
        <f>COUNTIF($C$42:$C$66,"ด.ญ.")+COUNTIF($C$42:$C$66,"นางสาว")</f>
        <v>11</v>
      </c>
      <c r="D68" s="25" t="s">
        <v>13</v>
      </c>
      <c r="E68" s="6"/>
      <c r="F68" s="74"/>
      <c r="G68" s="3"/>
      <c r="H68" s="3"/>
      <c r="I68" s="3"/>
      <c r="J68" s="3"/>
      <c r="K68" s="3"/>
      <c r="L68" s="3"/>
      <c r="M68" s="3"/>
      <c r="N68" s="3"/>
      <c r="O68" s="56"/>
      <c r="Q68" s="56"/>
      <c r="R68" s="4"/>
      <c r="S68" s="4"/>
      <c r="T68" s="4"/>
      <c r="U68" s="4"/>
      <c r="V68" s="4"/>
      <c r="W68" s="4"/>
      <c r="X68" s="4"/>
      <c r="Y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s="18" customFormat="1">
      <c r="A69" s="1"/>
      <c r="B69" s="24" t="s">
        <v>14</v>
      </c>
      <c r="C69" s="6">
        <f>COUNTIF($C$42:$C$66,"ด.ช.")+COUNTIF($C$42:$C$66,"นาย")</f>
        <v>12</v>
      </c>
      <c r="D69" s="25" t="s">
        <v>13</v>
      </c>
      <c r="E69" s="6"/>
      <c r="F69" s="74"/>
      <c r="G69" s="3"/>
      <c r="H69" s="3"/>
      <c r="I69" s="3"/>
      <c r="J69" s="3"/>
      <c r="K69" s="3"/>
      <c r="L69" s="3"/>
      <c r="M69" s="3"/>
      <c r="N69" s="3"/>
      <c r="O69" s="56"/>
      <c r="Q69" s="56"/>
      <c r="R69" s="4"/>
      <c r="S69" s="4"/>
      <c r="T69" s="4"/>
      <c r="U69" s="4"/>
      <c r="V69" s="4"/>
      <c r="W69" s="4"/>
      <c r="X69" s="4"/>
      <c r="Y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s="18" customFormat="1">
      <c r="A70" s="1"/>
      <c r="B70" s="24" t="s">
        <v>15</v>
      </c>
      <c r="C70" s="6">
        <f>C68+C69</f>
        <v>23</v>
      </c>
      <c r="D70" s="25" t="s">
        <v>13</v>
      </c>
      <c r="E70" s="6"/>
      <c r="F70" s="74"/>
      <c r="G70" s="3"/>
      <c r="H70" s="3"/>
      <c r="I70" s="3"/>
      <c r="J70" s="3"/>
      <c r="K70" s="3"/>
      <c r="L70" s="3"/>
      <c r="M70" s="3"/>
      <c r="N70" s="3"/>
      <c r="O70" s="56"/>
      <c r="Q70" s="56"/>
      <c r="R70" s="4"/>
      <c r="S70" s="4"/>
      <c r="T70" s="4"/>
      <c r="U70" s="4"/>
      <c r="V70" s="4"/>
      <c r="W70" s="4"/>
      <c r="X70" s="4"/>
      <c r="Y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s="18" customFormat="1">
      <c r="A71" s="1"/>
      <c r="B71" s="24"/>
      <c r="C71" s="6"/>
      <c r="D71" s="6"/>
      <c r="E71" s="6"/>
      <c r="F71" s="74"/>
      <c r="G71" s="3"/>
      <c r="H71" s="3"/>
      <c r="I71" s="3"/>
      <c r="J71" s="3"/>
      <c r="K71" s="151">
        <f ca="1">TODAY()</f>
        <v>43994</v>
      </c>
      <c r="L71" s="152"/>
      <c r="M71" s="152"/>
      <c r="N71" s="92"/>
      <c r="O71" s="56"/>
      <c r="Q71" s="56"/>
      <c r="R71" s="4"/>
      <c r="S71" s="4"/>
      <c r="T71" s="4"/>
      <c r="U71" s="4"/>
      <c r="V71" s="4"/>
      <c r="W71" s="4"/>
      <c r="X71" s="4"/>
      <c r="Y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s="18" customFormat="1">
      <c r="A72" s="1"/>
      <c r="B72" s="24"/>
      <c r="C72" s="6"/>
      <c r="D72" s="6"/>
      <c r="E72" s="6"/>
      <c r="F72" s="74"/>
      <c r="G72" s="3"/>
      <c r="H72" s="3"/>
      <c r="I72" s="3"/>
      <c r="J72" s="3"/>
      <c r="K72" s="3"/>
      <c r="L72" s="3"/>
      <c r="M72" s="3"/>
      <c r="N72" s="3"/>
      <c r="O72" s="56"/>
      <c r="Q72" s="56"/>
      <c r="R72" s="4"/>
      <c r="S72" s="4"/>
      <c r="T72" s="4"/>
      <c r="U72" s="4"/>
      <c r="V72" s="4"/>
      <c r="W72" s="4"/>
      <c r="X72" s="4"/>
      <c r="Y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s="18" customFormat="1" ht="26.25">
      <c r="A73" s="1"/>
      <c r="B73" s="2"/>
      <c r="C73" s="146" t="s">
        <v>0</v>
      </c>
      <c r="D73" s="146"/>
      <c r="E73" s="146"/>
      <c r="F73" s="146"/>
      <c r="G73" s="146"/>
      <c r="H73" s="146"/>
      <c r="I73" s="146"/>
      <c r="J73" s="146"/>
      <c r="K73" s="146"/>
      <c r="L73" s="3"/>
      <c r="M73" s="3"/>
      <c r="N73" s="3"/>
      <c r="O73" s="56"/>
      <c r="Q73" s="56"/>
      <c r="R73" s="4"/>
      <c r="S73" s="4"/>
      <c r="T73" s="4"/>
      <c r="U73" s="4"/>
      <c r="V73" s="4"/>
      <c r="W73" s="4"/>
      <c r="X73" s="4"/>
      <c r="Y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s="18" customFormat="1" ht="24" customHeight="1">
      <c r="A74" s="1"/>
      <c r="B74" s="5"/>
      <c r="C74" s="145" t="s">
        <v>539</v>
      </c>
      <c r="D74" s="145"/>
      <c r="E74" s="145"/>
      <c r="F74" s="145"/>
      <c r="G74" s="145"/>
      <c r="H74" s="145"/>
      <c r="I74" s="145"/>
      <c r="J74" s="145"/>
      <c r="K74" s="145"/>
      <c r="L74" s="3"/>
      <c r="M74" s="3"/>
      <c r="N74" s="3"/>
      <c r="O74" s="56"/>
      <c r="Q74" s="56"/>
      <c r="R74" s="4"/>
      <c r="S74" s="4"/>
      <c r="T74" s="4"/>
      <c r="U74" s="4"/>
      <c r="V74" s="4"/>
      <c r="W74" s="4"/>
      <c r="X74" s="4"/>
      <c r="Y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s="18" customFormat="1" ht="24" customHeight="1">
      <c r="A75" s="147" t="s">
        <v>1</v>
      </c>
      <c r="B75" s="147"/>
      <c r="C75" s="48" t="s">
        <v>803</v>
      </c>
      <c r="D75" s="6"/>
      <c r="E75" s="6"/>
      <c r="F75" s="74"/>
      <c r="G75" s="3"/>
      <c r="H75" s="3"/>
      <c r="I75" s="3"/>
      <c r="J75" s="3"/>
      <c r="K75" s="3"/>
      <c r="L75" s="3"/>
      <c r="M75" s="3"/>
      <c r="N75" s="3"/>
      <c r="O75" s="56"/>
      <c r="Q75" s="56"/>
      <c r="R75" s="4"/>
      <c r="S75" s="4"/>
      <c r="T75" s="4"/>
      <c r="U75" s="4"/>
      <c r="V75" s="4"/>
      <c r="W75" s="4"/>
      <c r="X75" s="4"/>
      <c r="Y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44" s="18" customFormat="1">
      <c r="A76" s="7"/>
      <c r="B76" s="8"/>
      <c r="C76" s="48" t="s">
        <v>140</v>
      </c>
      <c r="D76" s="6"/>
      <c r="E76" s="6"/>
      <c r="F76" s="75"/>
      <c r="G76" s="10"/>
      <c r="H76" s="10"/>
      <c r="I76" s="10"/>
      <c r="J76" s="10"/>
      <c r="K76" s="11"/>
      <c r="L76" s="11"/>
      <c r="M76" s="10"/>
      <c r="N76" s="10"/>
      <c r="O76" s="56"/>
      <c r="Q76" s="56"/>
      <c r="R76" s="4"/>
      <c r="S76" s="4"/>
      <c r="T76" s="4"/>
      <c r="U76" s="4"/>
      <c r="V76" s="4"/>
      <c r="W76" s="4"/>
      <c r="X76" s="4"/>
      <c r="Y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s="18" customFormat="1">
      <c r="A77" s="12" t="s">
        <v>2</v>
      </c>
      <c r="B77" s="13" t="s">
        <v>3</v>
      </c>
      <c r="C77" s="138" t="s">
        <v>4</v>
      </c>
      <c r="D77" s="139"/>
      <c r="E77" s="139"/>
      <c r="F77" s="138" t="s">
        <v>811</v>
      </c>
      <c r="G77" s="139"/>
      <c r="H77" s="139"/>
      <c r="I77" s="139"/>
      <c r="J77" s="139"/>
      <c r="K77" s="139"/>
      <c r="L77" s="139"/>
      <c r="M77" s="139"/>
      <c r="N77" s="140"/>
      <c r="O77" s="56"/>
      <c r="P77" s="4"/>
      <c r="Q77" s="56"/>
      <c r="R77" s="4"/>
      <c r="S77" s="4"/>
      <c r="T77" s="4"/>
      <c r="U77" s="4"/>
      <c r="V77" s="4"/>
      <c r="W77" s="4"/>
      <c r="X77" s="4"/>
      <c r="Y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s="18" customFormat="1">
      <c r="A78" s="29">
        <v>1</v>
      </c>
      <c r="B78" s="16" t="s">
        <v>611</v>
      </c>
      <c r="C78" s="71" t="s">
        <v>141</v>
      </c>
      <c r="D78" s="26" t="s">
        <v>223</v>
      </c>
      <c r="E78" s="27" t="s">
        <v>224</v>
      </c>
      <c r="F78" s="153">
        <v>1</v>
      </c>
      <c r="G78" s="154"/>
      <c r="H78" s="154"/>
      <c r="I78" s="154"/>
      <c r="J78" s="154"/>
      <c r="K78" s="154"/>
      <c r="L78" s="154"/>
      <c r="M78" s="154"/>
      <c r="N78" s="155"/>
      <c r="O78" s="56" t="str">
        <f>B78</f>
        <v>07668</v>
      </c>
      <c r="P78" s="18" t="str">
        <f t="shared" ref="P78:P102" si="4">C78&amp;D78&amp;" "&amp;E78</f>
        <v>นางสาวกัชบงกช หมอทรัพย์</v>
      </c>
      <c r="Q78" s="57" t="s">
        <v>24</v>
      </c>
      <c r="R78" s="18" t="s">
        <v>112</v>
      </c>
      <c r="S78" s="4"/>
      <c r="T78" s="4"/>
      <c r="U78" s="4"/>
      <c r="V78" s="4"/>
      <c r="W78" s="4"/>
      <c r="X78" s="4"/>
      <c r="Y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s="18" customFormat="1">
      <c r="A79" s="29">
        <v>2</v>
      </c>
      <c r="B79" s="16" t="s">
        <v>612</v>
      </c>
      <c r="C79" s="70" t="s">
        <v>141</v>
      </c>
      <c r="D79" s="26" t="s">
        <v>61</v>
      </c>
      <c r="E79" s="27" t="s">
        <v>225</v>
      </c>
      <c r="F79" s="153">
        <v>1</v>
      </c>
      <c r="G79" s="154"/>
      <c r="H79" s="154"/>
      <c r="I79" s="154"/>
      <c r="J79" s="154"/>
      <c r="K79" s="154"/>
      <c r="L79" s="154"/>
      <c r="M79" s="154"/>
      <c r="N79" s="155"/>
      <c r="O79" s="56" t="str">
        <f t="shared" ref="O79:O101" si="5">B79</f>
        <v>07669</v>
      </c>
      <c r="P79" s="18" t="str">
        <f t="shared" si="4"/>
        <v>นางสาวธัญพร ขาวพลัด</v>
      </c>
      <c r="Q79" s="57" t="s">
        <v>24</v>
      </c>
      <c r="R79" s="4"/>
      <c r="S79" s="4"/>
      <c r="T79" s="4"/>
      <c r="U79" s="4"/>
      <c r="V79" s="4"/>
      <c r="W79" s="4"/>
      <c r="X79" s="4"/>
      <c r="Y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s="18" customFormat="1">
      <c r="A80" s="29">
        <v>3</v>
      </c>
      <c r="B80" s="16" t="s">
        <v>613</v>
      </c>
      <c r="C80" s="70" t="s">
        <v>141</v>
      </c>
      <c r="D80" s="26" t="s">
        <v>226</v>
      </c>
      <c r="E80" s="27" t="s">
        <v>227</v>
      </c>
      <c r="F80" s="153">
        <v>1</v>
      </c>
      <c r="G80" s="154"/>
      <c r="H80" s="154"/>
      <c r="I80" s="154"/>
      <c r="J80" s="154"/>
      <c r="K80" s="154"/>
      <c r="L80" s="154"/>
      <c r="M80" s="154"/>
      <c r="N80" s="155"/>
      <c r="O80" s="56" t="str">
        <f t="shared" si="5"/>
        <v>07670</v>
      </c>
      <c r="P80" s="18" t="str">
        <f t="shared" si="4"/>
        <v>นางสาวธัญมน ลิลิตการตกุล</v>
      </c>
      <c r="Q80" s="57" t="s">
        <v>24</v>
      </c>
      <c r="R80" s="30"/>
      <c r="S80" s="30"/>
      <c r="T80" s="30"/>
      <c r="U80" s="30"/>
      <c r="V80" s="30"/>
      <c r="W80" s="30"/>
      <c r="X80" s="30"/>
      <c r="Y80" s="30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s="18" customFormat="1">
      <c r="A81" s="29">
        <v>4</v>
      </c>
      <c r="B81" s="16" t="s">
        <v>614</v>
      </c>
      <c r="C81" s="70" t="s">
        <v>141</v>
      </c>
      <c r="D81" s="26" t="s">
        <v>228</v>
      </c>
      <c r="E81" s="27" t="s">
        <v>229</v>
      </c>
      <c r="F81" s="153">
        <v>1</v>
      </c>
      <c r="G81" s="154"/>
      <c r="H81" s="154"/>
      <c r="I81" s="154"/>
      <c r="J81" s="154"/>
      <c r="K81" s="154"/>
      <c r="L81" s="154"/>
      <c r="M81" s="154"/>
      <c r="N81" s="155"/>
      <c r="O81" s="56" t="str">
        <f t="shared" si="5"/>
        <v>07671</v>
      </c>
      <c r="P81" s="18" t="str">
        <f t="shared" si="4"/>
        <v>นางสาวพิมพ์ลภัส ศรีพัฒน์พิริยกุล</v>
      </c>
      <c r="Q81" s="57" t="s">
        <v>24</v>
      </c>
      <c r="R81" s="4"/>
      <c r="S81" s="4"/>
      <c r="T81" s="4"/>
      <c r="U81" s="4"/>
      <c r="V81" s="4"/>
      <c r="W81" s="4"/>
      <c r="X81" s="4"/>
      <c r="Y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s="18" customFormat="1">
      <c r="A82" s="29">
        <v>5</v>
      </c>
      <c r="B82" s="16" t="s">
        <v>615</v>
      </c>
      <c r="C82" s="70" t="s">
        <v>141</v>
      </c>
      <c r="D82" s="26" t="s">
        <v>230</v>
      </c>
      <c r="E82" s="27" t="s">
        <v>231</v>
      </c>
      <c r="F82" s="153">
        <v>1</v>
      </c>
      <c r="G82" s="154"/>
      <c r="H82" s="154"/>
      <c r="I82" s="154"/>
      <c r="J82" s="154"/>
      <c r="K82" s="154"/>
      <c r="L82" s="154"/>
      <c r="M82" s="154"/>
      <c r="N82" s="155"/>
      <c r="O82" s="56" t="str">
        <f t="shared" si="5"/>
        <v>07672</v>
      </c>
      <c r="P82" s="18" t="str">
        <f t="shared" si="4"/>
        <v>นางสาววรอนงค์ หทัยพิทักษ์</v>
      </c>
      <c r="Q82" s="57" t="s">
        <v>24</v>
      </c>
      <c r="R82" s="4"/>
      <c r="S82" s="4"/>
      <c r="T82" s="4"/>
      <c r="U82" s="4"/>
      <c r="V82" s="4"/>
      <c r="W82" s="4"/>
      <c r="X82" s="4"/>
      <c r="Y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s="18" customFormat="1">
      <c r="A83" s="29">
        <v>6</v>
      </c>
      <c r="B83" s="16" t="s">
        <v>616</v>
      </c>
      <c r="C83" s="70" t="s">
        <v>141</v>
      </c>
      <c r="D83" s="26" t="s">
        <v>232</v>
      </c>
      <c r="E83" s="27" t="s">
        <v>233</v>
      </c>
      <c r="F83" s="153">
        <v>1</v>
      </c>
      <c r="G83" s="154"/>
      <c r="H83" s="154"/>
      <c r="I83" s="154"/>
      <c r="J83" s="154"/>
      <c r="K83" s="154"/>
      <c r="L83" s="154"/>
      <c r="M83" s="154"/>
      <c r="N83" s="155"/>
      <c r="O83" s="56" t="str">
        <f t="shared" si="5"/>
        <v>07673</v>
      </c>
      <c r="P83" s="18" t="str">
        <f t="shared" si="4"/>
        <v>นางสาวสโรชา เสมอภาค</v>
      </c>
      <c r="Q83" s="57" t="s">
        <v>24</v>
      </c>
      <c r="R83" s="4"/>
      <c r="S83" s="4"/>
      <c r="T83" s="4"/>
      <c r="U83" s="4"/>
      <c r="V83" s="4"/>
      <c r="W83" s="4"/>
      <c r="X83" s="4"/>
      <c r="Y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s="18" customFormat="1">
      <c r="A84" s="29">
        <v>7</v>
      </c>
      <c r="B84" s="16" t="s">
        <v>617</v>
      </c>
      <c r="C84" s="70" t="s">
        <v>141</v>
      </c>
      <c r="D84" s="26" t="s">
        <v>234</v>
      </c>
      <c r="E84" s="27" t="s">
        <v>235</v>
      </c>
      <c r="F84" s="153">
        <v>1</v>
      </c>
      <c r="G84" s="154"/>
      <c r="H84" s="154"/>
      <c r="I84" s="154"/>
      <c r="J84" s="154"/>
      <c r="K84" s="154"/>
      <c r="L84" s="154"/>
      <c r="M84" s="154"/>
      <c r="N84" s="155"/>
      <c r="O84" s="56" t="str">
        <f t="shared" si="5"/>
        <v>07674</v>
      </c>
      <c r="P84" s="18" t="str">
        <f t="shared" si="4"/>
        <v>นางสาวอิสราภรณ์ ศุภอักษร</v>
      </c>
      <c r="Q84" s="57" t="s">
        <v>24</v>
      </c>
      <c r="R84" s="4"/>
      <c r="S84" s="4"/>
      <c r="T84" s="4"/>
      <c r="U84" s="4"/>
      <c r="V84" s="4"/>
      <c r="W84" s="4"/>
      <c r="X84" s="4"/>
      <c r="Y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s="18" customFormat="1">
      <c r="A85" s="29">
        <v>8</v>
      </c>
      <c r="B85" s="16" t="s">
        <v>618</v>
      </c>
      <c r="C85" s="71" t="s">
        <v>6</v>
      </c>
      <c r="D85" s="31" t="s">
        <v>494</v>
      </c>
      <c r="E85" s="35" t="s">
        <v>495</v>
      </c>
      <c r="F85" s="153">
        <v>1</v>
      </c>
      <c r="G85" s="154"/>
      <c r="H85" s="154"/>
      <c r="I85" s="154"/>
      <c r="J85" s="154"/>
      <c r="K85" s="154"/>
      <c r="L85" s="154"/>
      <c r="M85" s="154"/>
      <c r="N85" s="155"/>
      <c r="O85" s="56" t="str">
        <f t="shared" si="5"/>
        <v>07675</v>
      </c>
      <c r="P85" s="18" t="str">
        <f t="shared" si="4"/>
        <v>นายกฤตณัฐ ธีราโมกข์</v>
      </c>
      <c r="Q85" s="57" t="s">
        <v>24</v>
      </c>
      <c r="R85" s="4"/>
      <c r="S85" s="4"/>
      <c r="T85" s="4"/>
      <c r="U85" s="4"/>
      <c r="V85" s="4"/>
      <c r="W85" s="4"/>
      <c r="X85" s="4"/>
      <c r="Y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s="18" customFormat="1">
      <c r="A86" s="29">
        <v>9</v>
      </c>
      <c r="B86" s="16" t="s">
        <v>619</v>
      </c>
      <c r="C86" s="70" t="s">
        <v>6</v>
      </c>
      <c r="D86" s="31" t="s">
        <v>236</v>
      </c>
      <c r="E86" s="27" t="s">
        <v>237</v>
      </c>
      <c r="F86" s="153">
        <v>1</v>
      </c>
      <c r="G86" s="154"/>
      <c r="H86" s="154"/>
      <c r="I86" s="154"/>
      <c r="J86" s="154"/>
      <c r="K86" s="154"/>
      <c r="L86" s="154"/>
      <c r="M86" s="154"/>
      <c r="N86" s="155"/>
      <c r="O86" s="56" t="str">
        <f t="shared" si="5"/>
        <v>07676</v>
      </c>
      <c r="P86" s="18" t="str">
        <f t="shared" si="4"/>
        <v>นายเกียรติเตชินท์ รุ่งเรืองสาคร</v>
      </c>
      <c r="Q86" s="57" t="s">
        <v>24</v>
      </c>
      <c r="R86" s="4"/>
      <c r="S86" s="4"/>
      <c r="T86" s="4"/>
      <c r="U86" s="4"/>
      <c r="V86" s="4"/>
      <c r="W86" s="4"/>
      <c r="X86" s="4"/>
      <c r="Y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s="18" customFormat="1">
      <c r="A87" s="29">
        <v>10</v>
      </c>
      <c r="B87" s="16" t="s">
        <v>620</v>
      </c>
      <c r="C87" s="70" t="s">
        <v>6</v>
      </c>
      <c r="D87" s="26" t="s">
        <v>65</v>
      </c>
      <c r="E87" s="27" t="s">
        <v>242</v>
      </c>
      <c r="F87" s="153">
        <v>1</v>
      </c>
      <c r="G87" s="154"/>
      <c r="H87" s="154"/>
      <c r="I87" s="154"/>
      <c r="J87" s="154"/>
      <c r="K87" s="154"/>
      <c r="L87" s="154"/>
      <c r="M87" s="154"/>
      <c r="N87" s="155"/>
      <c r="O87" s="56" t="str">
        <f t="shared" si="5"/>
        <v>07677</v>
      </c>
      <c r="P87" s="18" t="str">
        <f t="shared" si="4"/>
        <v>นายชยพล เลาห์ประเสริฐสิทธิ์</v>
      </c>
      <c r="Q87" s="57" t="s">
        <v>24</v>
      </c>
      <c r="R87" s="4"/>
      <c r="S87" s="4"/>
      <c r="T87" s="4"/>
      <c r="U87" s="4"/>
      <c r="V87" s="4"/>
      <c r="W87" s="4"/>
      <c r="X87" s="4"/>
      <c r="Y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s="18" customFormat="1">
      <c r="A88" s="29">
        <v>11</v>
      </c>
      <c r="B88" s="16" t="s">
        <v>621</v>
      </c>
      <c r="C88" s="70" t="s">
        <v>6</v>
      </c>
      <c r="D88" s="26" t="s">
        <v>21</v>
      </c>
      <c r="E88" s="27" t="s">
        <v>243</v>
      </c>
      <c r="F88" s="153">
        <v>1</v>
      </c>
      <c r="G88" s="154"/>
      <c r="H88" s="154"/>
      <c r="I88" s="154"/>
      <c r="J88" s="154"/>
      <c r="K88" s="154"/>
      <c r="L88" s="154"/>
      <c r="M88" s="154"/>
      <c r="N88" s="155"/>
      <c r="O88" s="56" t="str">
        <f t="shared" si="5"/>
        <v>07678</v>
      </c>
      <c r="P88" s="18" t="str">
        <f t="shared" si="4"/>
        <v>นายธนภัทร จงสุพรรณพงศ์</v>
      </c>
      <c r="Q88" s="57" t="s">
        <v>24</v>
      </c>
      <c r="R88" s="4"/>
      <c r="S88" s="4"/>
      <c r="T88" s="4"/>
      <c r="U88" s="4"/>
      <c r="V88" s="4"/>
      <c r="W88" s="4"/>
      <c r="X88" s="4"/>
      <c r="Y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s="18" customFormat="1">
      <c r="A89" s="29">
        <v>12</v>
      </c>
      <c r="B89" s="16" t="s">
        <v>622</v>
      </c>
      <c r="C89" s="70" t="s">
        <v>6</v>
      </c>
      <c r="D89" s="26" t="s">
        <v>244</v>
      </c>
      <c r="E89" s="27" t="s">
        <v>245</v>
      </c>
      <c r="F89" s="153">
        <v>1</v>
      </c>
      <c r="G89" s="154"/>
      <c r="H89" s="154"/>
      <c r="I89" s="154"/>
      <c r="J89" s="154"/>
      <c r="K89" s="154"/>
      <c r="L89" s="154"/>
      <c r="M89" s="154"/>
      <c r="N89" s="155"/>
      <c r="O89" s="56" t="str">
        <f t="shared" si="5"/>
        <v>07679</v>
      </c>
      <c r="P89" s="18" t="str">
        <f t="shared" si="4"/>
        <v>นายธนาธิป เชื้ออินต๊ะ</v>
      </c>
      <c r="Q89" s="57" t="s">
        <v>24</v>
      </c>
      <c r="R89" s="4"/>
      <c r="S89" s="4"/>
      <c r="T89" s="4"/>
      <c r="U89" s="4"/>
      <c r="V89" s="4"/>
      <c r="W89" s="4"/>
      <c r="X89" s="4"/>
      <c r="Y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s="18" customFormat="1">
      <c r="A90" s="29">
        <v>13</v>
      </c>
      <c r="B90" s="16" t="s">
        <v>623</v>
      </c>
      <c r="C90" s="70" t="s">
        <v>6</v>
      </c>
      <c r="D90" s="26" t="s">
        <v>549</v>
      </c>
      <c r="E90" s="27" t="s">
        <v>550</v>
      </c>
      <c r="F90" s="153">
        <v>1</v>
      </c>
      <c r="G90" s="154"/>
      <c r="H90" s="154"/>
      <c r="I90" s="154"/>
      <c r="J90" s="154"/>
      <c r="K90" s="154"/>
      <c r="L90" s="154"/>
      <c r="M90" s="154"/>
      <c r="N90" s="155"/>
      <c r="O90" s="56" t="str">
        <f t="shared" si="5"/>
        <v>07680</v>
      </c>
      <c r="P90" s="18" t="str">
        <f t="shared" si="4"/>
        <v>นายธรรมธัช ตันติเสวี</v>
      </c>
      <c r="Q90" s="57" t="s">
        <v>24</v>
      </c>
      <c r="R90" s="4"/>
      <c r="S90" s="4"/>
      <c r="T90" s="4"/>
      <c r="U90" s="4"/>
      <c r="V90" s="4"/>
      <c r="W90" s="4"/>
      <c r="X90" s="4"/>
      <c r="Y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s="18" customFormat="1">
      <c r="A91" s="29">
        <v>14</v>
      </c>
      <c r="B91" s="16" t="s">
        <v>624</v>
      </c>
      <c r="C91" s="70" t="s">
        <v>6</v>
      </c>
      <c r="D91" s="26" t="s">
        <v>246</v>
      </c>
      <c r="E91" s="27" t="s">
        <v>247</v>
      </c>
      <c r="F91" s="153">
        <v>1</v>
      </c>
      <c r="G91" s="154"/>
      <c r="H91" s="154"/>
      <c r="I91" s="154"/>
      <c r="J91" s="154"/>
      <c r="K91" s="154"/>
      <c r="L91" s="154"/>
      <c r="M91" s="154"/>
      <c r="N91" s="155"/>
      <c r="O91" s="56" t="str">
        <f t="shared" si="5"/>
        <v>07681</v>
      </c>
      <c r="P91" s="18" t="str">
        <f t="shared" si="4"/>
        <v>นายปฏิหารย์ ยิ่งวงศ์วิวัฒน์</v>
      </c>
      <c r="Q91" s="57" t="s">
        <v>24</v>
      </c>
      <c r="R91" s="4"/>
      <c r="S91" s="4"/>
      <c r="T91" s="4"/>
      <c r="U91" s="4"/>
      <c r="V91" s="4"/>
      <c r="W91" s="4"/>
      <c r="X91" s="4"/>
      <c r="Y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s="18" customFormat="1">
      <c r="A92" s="29">
        <v>15</v>
      </c>
      <c r="B92" s="16" t="s">
        <v>625</v>
      </c>
      <c r="C92" s="70" t="s">
        <v>6</v>
      </c>
      <c r="D92" s="26" t="s">
        <v>78</v>
      </c>
      <c r="E92" s="27" t="s">
        <v>248</v>
      </c>
      <c r="F92" s="153">
        <v>1</v>
      </c>
      <c r="G92" s="154"/>
      <c r="H92" s="154"/>
      <c r="I92" s="154"/>
      <c r="J92" s="154"/>
      <c r="K92" s="154"/>
      <c r="L92" s="154"/>
      <c r="M92" s="154"/>
      <c r="N92" s="155"/>
      <c r="O92" s="56" t="str">
        <f t="shared" si="5"/>
        <v>07682</v>
      </c>
      <c r="P92" s="18" t="str">
        <f t="shared" si="4"/>
        <v>นายปพณ ละเภท</v>
      </c>
      <c r="Q92" s="57" t="s">
        <v>24</v>
      </c>
      <c r="R92" s="4"/>
      <c r="S92" s="4"/>
      <c r="T92" s="4"/>
      <c r="U92" s="4"/>
      <c r="V92" s="4"/>
      <c r="W92" s="4"/>
      <c r="X92" s="4"/>
      <c r="Y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s="18" customFormat="1">
      <c r="A93" s="29">
        <v>16</v>
      </c>
      <c r="B93" s="16" t="s">
        <v>626</v>
      </c>
      <c r="C93" s="70" t="s">
        <v>6</v>
      </c>
      <c r="D93" s="26" t="s">
        <v>249</v>
      </c>
      <c r="E93" s="27" t="s">
        <v>250</v>
      </c>
      <c r="F93" s="153">
        <v>1</v>
      </c>
      <c r="G93" s="154"/>
      <c r="H93" s="154"/>
      <c r="I93" s="154"/>
      <c r="J93" s="154"/>
      <c r="K93" s="154"/>
      <c r="L93" s="154"/>
      <c r="M93" s="154"/>
      <c r="N93" s="155"/>
      <c r="O93" s="56" t="str">
        <f t="shared" si="5"/>
        <v>07683</v>
      </c>
      <c r="P93" s="18" t="str">
        <f t="shared" si="4"/>
        <v>นายภูริณัฐ พงษ์ธรรมรักษ์</v>
      </c>
      <c r="Q93" s="57" t="s">
        <v>24</v>
      </c>
      <c r="R93" s="4"/>
      <c r="S93" s="4"/>
      <c r="T93" s="4"/>
      <c r="U93" s="4"/>
      <c r="V93" s="4"/>
      <c r="W93" s="4"/>
      <c r="X93" s="4"/>
      <c r="Y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s="18" customFormat="1">
      <c r="A94" s="29">
        <v>17</v>
      </c>
      <c r="B94" s="16" t="s">
        <v>627</v>
      </c>
      <c r="C94" s="70" t="s">
        <v>6</v>
      </c>
      <c r="D94" s="31" t="s">
        <v>240</v>
      </c>
      <c r="E94" s="27" t="s">
        <v>241</v>
      </c>
      <c r="F94" s="153">
        <v>1</v>
      </c>
      <c r="G94" s="154"/>
      <c r="H94" s="154"/>
      <c r="I94" s="154"/>
      <c r="J94" s="154"/>
      <c r="K94" s="154"/>
      <c r="L94" s="154"/>
      <c r="M94" s="154"/>
      <c r="N94" s="155"/>
      <c r="O94" s="56" t="str">
        <f t="shared" si="5"/>
        <v>07684</v>
      </c>
      <c r="P94" s="18" t="str">
        <f t="shared" si="4"/>
        <v>นายไมตรี หิรัญตียะกุล</v>
      </c>
      <c r="Q94" s="57" t="s">
        <v>24</v>
      </c>
      <c r="R94" s="4"/>
      <c r="S94" s="4"/>
      <c r="T94" s="4"/>
      <c r="U94" s="4"/>
      <c r="V94" s="4"/>
      <c r="W94" s="4"/>
      <c r="X94" s="4"/>
      <c r="Y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s="18" customFormat="1">
      <c r="A95" s="29">
        <v>18</v>
      </c>
      <c r="B95" s="16" t="s">
        <v>628</v>
      </c>
      <c r="C95" s="70" t="s">
        <v>6</v>
      </c>
      <c r="D95" s="26" t="s">
        <v>251</v>
      </c>
      <c r="E95" s="27" t="s">
        <v>252</v>
      </c>
      <c r="F95" s="153">
        <v>1</v>
      </c>
      <c r="G95" s="154"/>
      <c r="H95" s="154"/>
      <c r="I95" s="154"/>
      <c r="J95" s="154"/>
      <c r="K95" s="154"/>
      <c r="L95" s="154"/>
      <c r="M95" s="154"/>
      <c r="N95" s="155"/>
      <c r="O95" s="56" t="str">
        <f t="shared" si="5"/>
        <v>07685</v>
      </c>
      <c r="P95" s="18" t="str">
        <f t="shared" si="4"/>
        <v>นายราเชนทร์ ขาวสุริจันทร์</v>
      </c>
      <c r="Q95" s="57" t="s">
        <v>24</v>
      </c>
      <c r="R95" s="30"/>
      <c r="S95" s="30"/>
      <c r="T95" s="30"/>
      <c r="U95" s="30"/>
      <c r="V95" s="30"/>
      <c r="W95" s="30"/>
      <c r="X95" s="30"/>
      <c r="Y95" s="30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s="18" customFormat="1">
      <c r="A96" s="29">
        <v>19</v>
      </c>
      <c r="B96" s="16" t="s">
        <v>629</v>
      </c>
      <c r="C96" s="70" t="s">
        <v>6</v>
      </c>
      <c r="D96" s="26" t="s">
        <v>253</v>
      </c>
      <c r="E96" s="27" t="s">
        <v>254</v>
      </c>
      <c r="F96" s="153">
        <v>1</v>
      </c>
      <c r="G96" s="154"/>
      <c r="H96" s="154"/>
      <c r="I96" s="154"/>
      <c r="J96" s="154"/>
      <c r="K96" s="154"/>
      <c r="L96" s="154"/>
      <c r="M96" s="154"/>
      <c r="N96" s="155"/>
      <c r="O96" s="56" t="str">
        <f t="shared" si="5"/>
        <v>07686</v>
      </c>
      <c r="P96" s="18" t="str">
        <f t="shared" si="4"/>
        <v>นายวรเชษฎฐ์ สุทธิสมิทธิ์</v>
      </c>
      <c r="Q96" s="57" t="s">
        <v>24</v>
      </c>
      <c r="R96" s="4"/>
      <c r="S96" s="4"/>
      <c r="T96" s="4"/>
      <c r="U96" s="4"/>
      <c r="V96" s="4"/>
      <c r="W96" s="4"/>
      <c r="X96" s="4"/>
      <c r="Y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s="18" customFormat="1">
      <c r="A97" s="29">
        <v>20</v>
      </c>
      <c r="B97" s="16" t="s">
        <v>630</v>
      </c>
      <c r="C97" s="70" t="s">
        <v>6</v>
      </c>
      <c r="D97" s="26" t="s">
        <v>67</v>
      </c>
      <c r="E97" s="27" t="s">
        <v>255</v>
      </c>
      <c r="F97" s="153">
        <v>1</v>
      </c>
      <c r="G97" s="154"/>
      <c r="H97" s="154"/>
      <c r="I97" s="154"/>
      <c r="J97" s="154"/>
      <c r="K97" s="154"/>
      <c r="L97" s="154"/>
      <c r="M97" s="154"/>
      <c r="N97" s="155"/>
      <c r="O97" s="56" t="str">
        <f t="shared" si="5"/>
        <v>07687</v>
      </c>
      <c r="P97" s="18" t="str">
        <f t="shared" si="4"/>
        <v>นายวรเมธ ฝักเจริญผล</v>
      </c>
      <c r="Q97" s="57" t="s">
        <v>24</v>
      </c>
      <c r="R97" s="4"/>
      <c r="S97" s="4"/>
      <c r="T97" s="4"/>
      <c r="U97" s="4"/>
      <c r="V97" s="4"/>
      <c r="W97" s="4"/>
      <c r="X97" s="4"/>
      <c r="Y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>
      <c r="A98" s="29">
        <v>21</v>
      </c>
      <c r="B98" s="16" t="s">
        <v>631</v>
      </c>
      <c r="C98" s="70" t="s">
        <v>6</v>
      </c>
      <c r="D98" s="26" t="s">
        <v>256</v>
      </c>
      <c r="E98" s="27" t="s">
        <v>257</v>
      </c>
      <c r="F98" s="153">
        <v>1</v>
      </c>
      <c r="G98" s="154"/>
      <c r="H98" s="154"/>
      <c r="I98" s="154"/>
      <c r="J98" s="154"/>
      <c r="K98" s="154"/>
      <c r="L98" s="154"/>
      <c r="M98" s="154"/>
      <c r="N98" s="155"/>
      <c r="O98" s="56" t="str">
        <f t="shared" si="5"/>
        <v>07688</v>
      </c>
      <c r="P98" s="18" t="str">
        <f t="shared" si="4"/>
        <v>นายศิวกร อัครสุต</v>
      </c>
      <c r="Q98" s="57" t="s">
        <v>24</v>
      </c>
      <c r="Z98" s="34"/>
    </row>
    <row r="99" spans="1:44">
      <c r="A99" s="29">
        <v>22</v>
      </c>
      <c r="B99" s="16" t="s">
        <v>632</v>
      </c>
      <c r="C99" s="70" t="s">
        <v>6</v>
      </c>
      <c r="D99" s="26" t="s">
        <v>258</v>
      </c>
      <c r="E99" s="27" t="s">
        <v>259</v>
      </c>
      <c r="F99" s="153">
        <v>1</v>
      </c>
      <c r="G99" s="154"/>
      <c r="H99" s="154"/>
      <c r="I99" s="154"/>
      <c r="J99" s="154"/>
      <c r="K99" s="154"/>
      <c r="L99" s="154"/>
      <c r="M99" s="154"/>
      <c r="N99" s="155"/>
      <c r="O99" s="56" t="str">
        <f t="shared" si="5"/>
        <v>07689</v>
      </c>
      <c r="P99" s="18" t="str">
        <f t="shared" si="4"/>
        <v>นายอนุรักษ์ วิริยะภูมิสิริ</v>
      </c>
      <c r="Q99" s="57" t="s">
        <v>24</v>
      </c>
      <c r="Z99" s="34"/>
    </row>
    <row r="100" spans="1:44">
      <c r="A100" s="29">
        <v>23</v>
      </c>
      <c r="B100" s="16" t="s">
        <v>633</v>
      </c>
      <c r="C100" s="70" t="s">
        <v>6</v>
      </c>
      <c r="D100" s="26" t="s">
        <v>260</v>
      </c>
      <c r="E100" s="27" t="s">
        <v>261</v>
      </c>
      <c r="F100" s="153">
        <v>1</v>
      </c>
      <c r="G100" s="154"/>
      <c r="H100" s="154"/>
      <c r="I100" s="154"/>
      <c r="J100" s="154"/>
      <c r="K100" s="154"/>
      <c r="L100" s="154"/>
      <c r="M100" s="154"/>
      <c r="N100" s="155"/>
      <c r="O100" s="56" t="str">
        <f t="shared" si="5"/>
        <v>07690</v>
      </c>
      <c r="P100" s="18" t="str">
        <f t="shared" si="4"/>
        <v>นายอิทธินันท์ เมนอน</v>
      </c>
      <c r="Q100" s="57" t="s">
        <v>24</v>
      </c>
      <c r="Z100" s="36"/>
    </row>
    <row r="101" spans="1:44">
      <c r="A101" s="29">
        <v>24</v>
      </c>
      <c r="B101" s="16" t="s">
        <v>634</v>
      </c>
      <c r="C101" s="70" t="s">
        <v>6</v>
      </c>
      <c r="D101" s="26" t="s">
        <v>238</v>
      </c>
      <c r="E101" s="27" t="s">
        <v>239</v>
      </c>
      <c r="F101" s="153">
        <v>1</v>
      </c>
      <c r="G101" s="154"/>
      <c r="H101" s="154"/>
      <c r="I101" s="154"/>
      <c r="J101" s="154"/>
      <c r="K101" s="154"/>
      <c r="L101" s="154"/>
      <c r="M101" s="154"/>
      <c r="N101" s="155"/>
      <c r="O101" s="56" t="str">
        <f t="shared" si="5"/>
        <v>07691</v>
      </c>
      <c r="P101" s="18" t="str">
        <f t="shared" si="4"/>
        <v>นายเอกณัฏฐ์ แจ่มใส</v>
      </c>
      <c r="Q101" s="57" t="s">
        <v>24</v>
      </c>
      <c r="Z101" s="36"/>
    </row>
    <row r="102" spans="1:44">
      <c r="A102" s="29"/>
      <c r="B102" s="16"/>
      <c r="C102" s="70"/>
      <c r="D102" s="26"/>
      <c r="E102" s="27"/>
      <c r="F102" s="153"/>
      <c r="G102" s="154"/>
      <c r="H102" s="154"/>
      <c r="I102" s="154"/>
      <c r="J102" s="154"/>
      <c r="K102" s="154"/>
      <c r="L102" s="154"/>
      <c r="M102" s="154"/>
      <c r="N102" s="155"/>
      <c r="O102" s="56"/>
      <c r="P102" s="18" t="str">
        <f t="shared" si="4"/>
        <v xml:space="preserve"> </v>
      </c>
      <c r="Q102" s="57"/>
      <c r="Z102" s="34"/>
    </row>
    <row r="103" spans="1:44">
      <c r="O103" s="56"/>
      <c r="P103" s="18"/>
      <c r="Z103" s="34"/>
    </row>
    <row r="104" spans="1:44">
      <c r="B104" s="24" t="s">
        <v>12</v>
      </c>
      <c r="C104" s="6">
        <f>COUNTIF($C$78:$C$102,"ด.ญ.")+COUNTIF($C$78:$C$102,"นางสาว")</f>
        <v>7</v>
      </c>
      <c r="D104" s="25" t="s">
        <v>13</v>
      </c>
      <c r="O104" s="56"/>
      <c r="P104" s="18"/>
    </row>
    <row r="105" spans="1:44">
      <c r="B105" s="24" t="s">
        <v>14</v>
      </c>
      <c r="C105" s="6">
        <f>COUNTIF($C$78:$C$102,"ด.ช.")+COUNTIF($C$78:$C$102,"นาย")</f>
        <v>17</v>
      </c>
      <c r="D105" s="25" t="s">
        <v>13</v>
      </c>
      <c r="O105" s="56"/>
      <c r="P105" s="18"/>
    </row>
    <row r="106" spans="1:44">
      <c r="B106" s="24" t="s">
        <v>15</v>
      </c>
      <c r="C106" s="6">
        <f>C104+C105</f>
        <v>24</v>
      </c>
      <c r="D106" s="25" t="s">
        <v>13</v>
      </c>
      <c r="O106" s="56"/>
      <c r="P106" s="18"/>
    </row>
    <row r="107" spans="1:44">
      <c r="K107" s="151">
        <f ca="1">TODAY()</f>
        <v>43994</v>
      </c>
      <c r="L107" s="152"/>
      <c r="M107" s="152"/>
      <c r="N107" s="92"/>
      <c r="O107" s="56"/>
      <c r="P107" s="18"/>
    </row>
    <row r="108" spans="1:44">
      <c r="O108" s="56"/>
      <c r="P108" s="18"/>
    </row>
    <row r="109" spans="1:44" ht="26.25">
      <c r="B109" s="2"/>
      <c r="C109" s="146" t="s">
        <v>0</v>
      </c>
      <c r="D109" s="146"/>
      <c r="E109" s="146"/>
      <c r="F109" s="146"/>
      <c r="G109" s="146"/>
      <c r="H109" s="146"/>
      <c r="I109" s="146"/>
      <c r="J109" s="146"/>
      <c r="K109" s="146"/>
      <c r="O109" s="56"/>
      <c r="P109" s="18"/>
    </row>
    <row r="110" spans="1:44" ht="23.25">
      <c r="B110" s="5"/>
      <c r="C110" s="145" t="s">
        <v>540</v>
      </c>
      <c r="D110" s="145"/>
      <c r="E110" s="145"/>
      <c r="F110" s="145"/>
      <c r="G110" s="145"/>
      <c r="H110" s="145"/>
      <c r="I110" s="145"/>
      <c r="J110" s="145"/>
      <c r="K110" s="145"/>
      <c r="O110" s="56"/>
      <c r="P110" s="18"/>
    </row>
    <row r="111" spans="1:44" ht="24" customHeight="1">
      <c r="A111" s="137" t="s">
        <v>1</v>
      </c>
      <c r="B111" s="137"/>
      <c r="C111" s="48" t="s">
        <v>526</v>
      </c>
      <c r="O111" s="56"/>
      <c r="P111" s="18"/>
    </row>
    <row r="112" spans="1:44">
      <c r="A112" s="7"/>
      <c r="B112" s="8"/>
      <c r="C112" s="48" t="s">
        <v>527</v>
      </c>
      <c r="F112" s="75"/>
      <c r="G112" s="10"/>
      <c r="H112" s="10"/>
      <c r="I112" s="10"/>
      <c r="J112" s="10"/>
      <c r="K112" s="11"/>
      <c r="L112" s="11"/>
      <c r="M112" s="10"/>
      <c r="N112" s="10"/>
      <c r="O112" s="56"/>
      <c r="P112" s="18"/>
    </row>
    <row r="113" spans="1:17">
      <c r="A113" s="12" t="s">
        <v>2</v>
      </c>
      <c r="B113" s="13" t="s">
        <v>3</v>
      </c>
      <c r="C113" s="138" t="s">
        <v>4</v>
      </c>
      <c r="D113" s="139"/>
      <c r="E113" s="140"/>
      <c r="F113" s="138" t="s">
        <v>811</v>
      </c>
      <c r="G113" s="139"/>
      <c r="H113" s="139"/>
      <c r="I113" s="139"/>
      <c r="J113" s="139"/>
      <c r="K113" s="139"/>
      <c r="L113" s="139"/>
      <c r="M113" s="139"/>
      <c r="N113" s="140"/>
      <c r="O113" s="56"/>
    </row>
    <row r="114" spans="1:17">
      <c r="A114" s="29">
        <v>1</v>
      </c>
      <c r="B114" s="16" t="s">
        <v>635</v>
      </c>
      <c r="C114" s="70" t="s">
        <v>141</v>
      </c>
      <c r="D114" s="26" t="s">
        <v>262</v>
      </c>
      <c r="E114" s="27" t="s">
        <v>263</v>
      </c>
      <c r="F114" s="153">
        <v>1</v>
      </c>
      <c r="G114" s="154"/>
      <c r="H114" s="154"/>
      <c r="I114" s="154"/>
      <c r="J114" s="154"/>
      <c r="K114" s="154"/>
      <c r="L114" s="154"/>
      <c r="M114" s="154"/>
      <c r="N114" s="155"/>
      <c r="O114" s="56" t="str">
        <f>B114</f>
        <v>07692</v>
      </c>
      <c r="P114" s="18" t="str">
        <f t="shared" ref="P114:P136" si="6">C114&amp;D114&amp;" "&amp;E114</f>
        <v>นางสาวกุลภัสสร์ เทพทา</v>
      </c>
      <c r="Q114" s="57" t="s">
        <v>29</v>
      </c>
    </row>
    <row r="115" spans="1:17">
      <c r="A115" s="29">
        <v>2</v>
      </c>
      <c r="B115" s="16" t="s">
        <v>636</v>
      </c>
      <c r="C115" s="70" t="s">
        <v>141</v>
      </c>
      <c r="D115" s="26" t="s">
        <v>72</v>
      </c>
      <c r="E115" s="27" t="s">
        <v>264</v>
      </c>
      <c r="F115" s="153">
        <v>1</v>
      </c>
      <c r="G115" s="154"/>
      <c r="H115" s="154"/>
      <c r="I115" s="154"/>
      <c r="J115" s="154"/>
      <c r="K115" s="154"/>
      <c r="L115" s="154"/>
      <c r="M115" s="154"/>
      <c r="N115" s="155"/>
      <c r="O115" s="56" t="str">
        <f t="shared" ref="O115:O136" si="7">B115</f>
        <v>07693</v>
      </c>
      <c r="P115" s="18" t="str">
        <f t="shared" si="6"/>
        <v>นางสาวณภัทร หัตถ์สุวรรณกุล</v>
      </c>
      <c r="Q115" s="57" t="s">
        <v>29</v>
      </c>
    </row>
    <row r="116" spans="1:17">
      <c r="A116" s="29">
        <v>3</v>
      </c>
      <c r="B116" s="16" t="s">
        <v>637</v>
      </c>
      <c r="C116" s="70" t="s">
        <v>141</v>
      </c>
      <c r="D116" s="26" t="s">
        <v>265</v>
      </c>
      <c r="E116" s="27" t="s">
        <v>266</v>
      </c>
      <c r="F116" s="153">
        <v>1</v>
      </c>
      <c r="G116" s="154"/>
      <c r="H116" s="154"/>
      <c r="I116" s="154"/>
      <c r="J116" s="154"/>
      <c r="K116" s="154"/>
      <c r="L116" s="154"/>
      <c r="M116" s="154"/>
      <c r="N116" s="155"/>
      <c r="O116" s="56" t="str">
        <f t="shared" si="7"/>
        <v>07694</v>
      </c>
      <c r="P116" s="18" t="str">
        <f t="shared" si="6"/>
        <v>นางสาวธัญญวีร์ ทองตัน</v>
      </c>
      <c r="Q116" s="57" t="s">
        <v>29</v>
      </c>
    </row>
    <row r="117" spans="1:17">
      <c r="A117" s="29">
        <v>4</v>
      </c>
      <c r="B117" s="16" t="s">
        <v>638</v>
      </c>
      <c r="C117" s="70" t="s">
        <v>141</v>
      </c>
      <c r="D117" s="26" t="s">
        <v>75</v>
      </c>
      <c r="E117" s="27" t="s">
        <v>74</v>
      </c>
      <c r="F117" s="153">
        <v>1</v>
      </c>
      <c r="G117" s="154"/>
      <c r="H117" s="154"/>
      <c r="I117" s="154"/>
      <c r="J117" s="154"/>
      <c r="K117" s="154"/>
      <c r="L117" s="154"/>
      <c r="M117" s="154"/>
      <c r="N117" s="155"/>
      <c r="O117" s="56" t="str">
        <f t="shared" si="7"/>
        <v>07695</v>
      </c>
      <c r="P117" s="18" t="str">
        <f t="shared" si="6"/>
        <v>นางสาวภาวิดา มะลิทอง</v>
      </c>
      <c r="Q117" s="57" t="s">
        <v>29</v>
      </c>
    </row>
    <row r="118" spans="1:17">
      <c r="A118" s="29">
        <v>5</v>
      </c>
      <c r="B118" s="16" t="s">
        <v>639</v>
      </c>
      <c r="C118" s="70" t="s">
        <v>141</v>
      </c>
      <c r="D118" s="26" t="s">
        <v>267</v>
      </c>
      <c r="E118" s="27" t="s">
        <v>268</v>
      </c>
      <c r="F118" s="153">
        <v>1</v>
      </c>
      <c r="G118" s="154"/>
      <c r="H118" s="154"/>
      <c r="I118" s="154"/>
      <c r="J118" s="154"/>
      <c r="K118" s="154"/>
      <c r="L118" s="154"/>
      <c r="M118" s="154"/>
      <c r="N118" s="155"/>
      <c r="O118" s="56" t="str">
        <f t="shared" si="7"/>
        <v>07696</v>
      </c>
      <c r="P118" s="18" t="str">
        <f t="shared" si="6"/>
        <v>นางสาวลภัสรดา องค์เทียมสัคค์</v>
      </c>
      <c r="Q118" s="57" t="s">
        <v>29</v>
      </c>
    </row>
    <row r="119" spans="1:17">
      <c r="A119" s="29">
        <v>6</v>
      </c>
      <c r="B119" s="16" t="s">
        <v>640</v>
      </c>
      <c r="C119" s="70" t="s">
        <v>141</v>
      </c>
      <c r="D119" s="26" t="s">
        <v>269</v>
      </c>
      <c r="E119" s="27" t="s">
        <v>270</v>
      </c>
      <c r="F119" s="153">
        <v>1</v>
      </c>
      <c r="G119" s="154"/>
      <c r="H119" s="154"/>
      <c r="I119" s="154"/>
      <c r="J119" s="154"/>
      <c r="K119" s="154"/>
      <c r="L119" s="154"/>
      <c r="M119" s="154"/>
      <c r="N119" s="155"/>
      <c r="O119" s="56" t="str">
        <f t="shared" si="7"/>
        <v>07697</v>
      </c>
      <c r="P119" s="18" t="str">
        <f t="shared" si="6"/>
        <v>นางสาวศุภาพิชญ์ บุญญรัตนสิริ</v>
      </c>
      <c r="Q119" s="57" t="s">
        <v>29</v>
      </c>
    </row>
    <row r="120" spans="1:17">
      <c r="A120" s="29">
        <v>7</v>
      </c>
      <c r="B120" s="16" t="s">
        <v>641</v>
      </c>
      <c r="C120" s="70" t="s">
        <v>141</v>
      </c>
      <c r="D120" s="31" t="s">
        <v>271</v>
      </c>
      <c r="E120" s="27" t="s">
        <v>272</v>
      </c>
      <c r="F120" s="153">
        <v>1</v>
      </c>
      <c r="G120" s="154"/>
      <c r="H120" s="154"/>
      <c r="I120" s="154"/>
      <c r="J120" s="154"/>
      <c r="K120" s="154"/>
      <c r="L120" s="154"/>
      <c r="M120" s="154"/>
      <c r="N120" s="155"/>
      <c r="O120" s="56" t="str">
        <f t="shared" si="7"/>
        <v>07698</v>
      </c>
      <c r="P120" s="18" t="str">
        <f t="shared" si="6"/>
        <v>นางสาวอมลวรรณ นราศิโรรัตน์</v>
      </c>
      <c r="Q120" s="57" t="s">
        <v>29</v>
      </c>
    </row>
    <row r="121" spans="1:17">
      <c r="A121" s="29">
        <v>8</v>
      </c>
      <c r="B121" s="16" t="s">
        <v>642</v>
      </c>
      <c r="C121" s="70" t="s">
        <v>6</v>
      </c>
      <c r="D121" s="26" t="s">
        <v>32</v>
      </c>
      <c r="E121" s="27" t="s">
        <v>273</v>
      </c>
      <c r="F121" s="153">
        <v>1</v>
      </c>
      <c r="G121" s="154"/>
      <c r="H121" s="154"/>
      <c r="I121" s="154"/>
      <c r="J121" s="154"/>
      <c r="K121" s="154"/>
      <c r="L121" s="154"/>
      <c r="M121" s="154"/>
      <c r="N121" s="155"/>
      <c r="O121" s="56" t="str">
        <f t="shared" si="7"/>
        <v>07699</v>
      </c>
      <c r="P121" s="18" t="str">
        <f t="shared" si="6"/>
        <v>นายณัฐชนน แตรตุลาการ</v>
      </c>
      <c r="Q121" s="57" t="s">
        <v>29</v>
      </c>
    </row>
    <row r="122" spans="1:17">
      <c r="A122" s="29">
        <v>9</v>
      </c>
      <c r="B122" s="16" t="s">
        <v>643</v>
      </c>
      <c r="C122" s="70" t="s">
        <v>6</v>
      </c>
      <c r="D122" s="26" t="s">
        <v>274</v>
      </c>
      <c r="E122" s="27" t="s">
        <v>275</v>
      </c>
      <c r="F122" s="153">
        <v>1</v>
      </c>
      <c r="G122" s="154"/>
      <c r="H122" s="154"/>
      <c r="I122" s="154"/>
      <c r="J122" s="154"/>
      <c r="K122" s="154"/>
      <c r="L122" s="154"/>
      <c r="M122" s="154"/>
      <c r="N122" s="155"/>
      <c r="O122" s="56" t="str">
        <f t="shared" si="7"/>
        <v>07700</v>
      </c>
      <c r="P122" s="18" t="str">
        <f t="shared" si="6"/>
        <v>นายณัฐพล ธรณนิธิกุล</v>
      </c>
      <c r="Q122" s="57" t="s">
        <v>29</v>
      </c>
    </row>
    <row r="123" spans="1:17">
      <c r="A123" s="29">
        <v>10</v>
      </c>
      <c r="B123" s="16" t="s">
        <v>644</v>
      </c>
      <c r="C123" s="70" t="s">
        <v>6</v>
      </c>
      <c r="D123" s="26" t="s">
        <v>276</v>
      </c>
      <c r="E123" s="27" t="s">
        <v>277</v>
      </c>
      <c r="F123" s="153">
        <v>1</v>
      </c>
      <c r="G123" s="154"/>
      <c r="H123" s="154"/>
      <c r="I123" s="154"/>
      <c r="J123" s="154"/>
      <c r="K123" s="154"/>
      <c r="L123" s="154"/>
      <c r="M123" s="154"/>
      <c r="N123" s="155"/>
      <c r="O123" s="56" t="str">
        <f t="shared" si="7"/>
        <v>07701</v>
      </c>
      <c r="P123" s="18" t="str">
        <f t="shared" si="6"/>
        <v>นายณัฐวุฒิ บัวประเสริฐยิ่ง</v>
      </c>
      <c r="Q123" s="57" t="s">
        <v>29</v>
      </c>
    </row>
    <row r="124" spans="1:17">
      <c r="A124" s="29">
        <v>11</v>
      </c>
      <c r="B124" s="16" t="s">
        <v>645</v>
      </c>
      <c r="C124" s="70" t="s">
        <v>6</v>
      </c>
      <c r="D124" s="26" t="s">
        <v>21</v>
      </c>
      <c r="E124" s="27" t="s">
        <v>278</v>
      </c>
      <c r="F124" s="153">
        <v>1</v>
      </c>
      <c r="G124" s="154"/>
      <c r="H124" s="154"/>
      <c r="I124" s="154"/>
      <c r="J124" s="154"/>
      <c r="K124" s="154"/>
      <c r="L124" s="154"/>
      <c r="M124" s="154"/>
      <c r="N124" s="155"/>
      <c r="O124" s="56" t="str">
        <f t="shared" si="7"/>
        <v>07702</v>
      </c>
      <c r="P124" s="18" t="str">
        <f t="shared" si="6"/>
        <v>นายธนภัทร เลิศมงคล</v>
      </c>
      <c r="Q124" s="57" t="s">
        <v>29</v>
      </c>
    </row>
    <row r="125" spans="1:17">
      <c r="A125" s="29">
        <v>12</v>
      </c>
      <c r="B125" s="16" t="s">
        <v>646</v>
      </c>
      <c r="C125" s="70" t="s">
        <v>6</v>
      </c>
      <c r="D125" s="26" t="s">
        <v>279</v>
      </c>
      <c r="E125" s="27" t="s">
        <v>280</v>
      </c>
      <c r="F125" s="153">
        <v>1</v>
      </c>
      <c r="G125" s="154"/>
      <c r="H125" s="154"/>
      <c r="I125" s="154"/>
      <c r="J125" s="154"/>
      <c r="K125" s="154"/>
      <c r="L125" s="154"/>
      <c r="M125" s="154"/>
      <c r="N125" s="155"/>
      <c r="O125" s="56" t="str">
        <f t="shared" si="7"/>
        <v>07703</v>
      </c>
      <c r="P125" s="18" t="str">
        <f t="shared" si="6"/>
        <v>นายธีรทัศน์ อุฬารพาณิชกุล</v>
      </c>
      <c r="Q125" s="57" t="s">
        <v>29</v>
      </c>
    </row>
    <row r="126" spans="1:17">
      <c r="A126" s="29">
        <v>13</v>
      </c>
      <c r="B126" s="16" t="s">
        <v>647</v>
      </c>
      <c r="C126" s="70" t="s">
        <v>6</v>
      </c>
      <c r="D126" s="26" t="s">
        <v>281</v>
      </c>
      <c r="E126" s="27" t="s">
        <v>282</v>
      </c>
      <c r="F126" s="153">
        <v>1</v>
      </c>
      <c r="G126" s="154"/>
      <c r="H126" s="154"/>
      <c r="I126" s="154"/>
      <c r="J126" s="154"/>
      <c r="K126" s="154"/>
      <c r="L126" s="154"/>
      <c r="M126" s="154"/>
      <c r="N126" s="155"/>
      <c r="O126" s="56" t="str">
        <f t="shared" si="7"/>
        <v>07704</v>
      </c>
      <c r="P126" s="18" t="str">
        <f t="shared" si="6"/>
        <v>นายบุริศร์ หงส์ประภัศร</v>
      </c>
      <c r="Q126" s="57" t="s">
        <v>29</v>
      </c>
    </row>
    <row r="127" spans="1:17">
      <c r="A127" s="29">
        <v>14</v>
      </c>
      <c r="B127" s="16" t="s">
        <v>648</v>
      </c>
      <c r="C127" s="70" t="s">
        <v>6</v>
      </c>
      <c r="D127" s="26" t="s">
        <v>283</v>
      </c>
      <c r="E127" s="27" t="s">
        <v>284</v>
      </c>
      <c r="F127" s="153">
        <v>1</v>
      </c>
      <c r="G127" s="154"/>
      <c r="H127" s="154"/>
      <c r="I127" s="154"/>
      <c r="J127" s="154"/>
      <c r="K127" s="154"/>
      <c r="L127" s="154"/>
      <c r="M127" s="154"/>
      <c r="N127" s="155"/>
      <c r="O127" s="56" t="str">
        <f t="shared" si="7"/>
        <v>07705</v>
      </c>
      <c r="P127" s="18" t="str">
        <f t="shared" si="6"/>
        <v>นายปภพ เตชาทวีวรรณ</v>
      </c>
      <c r="Q127" s="57" t="s">
        <v>29</v>
      </c>
    </row>
    <row r="128" spans="1:17">
      <c r="A128" s="29">
        <v>15</v>
      </c>
      <c r="B128" s="16" t="s">
        <v>649</v>
      </c>
      <c r="C128" s="70" t="s">
        <v>6</v>
      </c>
      <c r="D128" s="26" t="s">
        <v>285</v>
      </c>
      <c r="E128" s="27" t="s">
        <v>286</v>
      </c>
      <c r="F128" s="153">
        <v>1</v>
      </c>
      <c r="G128" s="154"/>
      <c r="H128" s="154"/>
      <c r="I128" s="154"/>
      <c r="J128" s="154"/>
      <c r="K128" s="154"/>
      <c r="L128" s="154"/>
      <c r="M128" s="154"/>
      <c r="N128" s="155"/>
      <c r="O128" s="56" t="str">
        <f t="shared" si="7"/>
        <v>07706</v>
      </c>
      <c r="P128" s="18" t="str">
        <f t="shared" si="6"/>
        <v>นายปาราเมศ โชติพงค์</v>
      </c>
      <c r="Q128" s="57" t="s">
        <v>29</v>
      </c>
    </row>
    <row r="129" spans="1:17">
      <c r="A129" s="29">
        <v>16</v>
      </c>
      <c r="B129" s="16" t="s">
        <v>650</v>
      </c>
      <c r="C129" s="70" t="s">
        <v>6</v>
      </c>
      <c r="D129" s="26" t="s">
        <v>287</v>
      </c>
      <c r="E129" s="27" t="s">
        <v>288</v>
      </c>
      <c r="F129" s="153">
        <v>1</v>
      </c>
      <c r="G129" s="154"/>
      <c r="H129" s="154"/>
      <c r="I129" s="154"/>
      <c r="J129" s="154"/>
      <c r="K129" s="154"/>
      <c r="L129" s="154"/>
      <c r="M129" s="154"/>
      <c r="N129" s="155"/>
      <c r="O129" s="56" t="str">
        <f t="shared" si="7"/>
        <v>07707</v>
      </c>
      <c r="P129" s="18" t="str">
        <f t="shared" si="6"/>
        <v>นายภูรินัฐ พฤกษ์กานนท์</v>
      </c>
      <c r="Q129" s="57" t="s">
        <v>29</v>
      </c>
    </row>
    <row r="130" spans="1:17">
      <c r="A130" s="29">
        <v>17</v>
      </c>
      <c r="B130" s="16" t="s">
        <v>651</v>
      </c>
      <c r="C130" s="70" t="s">
        <v>6</v>
      </c>
      <c r="D130" s="26" t="s">
        <v>76</v>
      </c>
      <c r="E130" s="27" t="s">
        <v>289</v>
      </c>
      <c r="F130" s="153">
        <v>1</v>
      </c>
      <c r="G130" s="154"/>
      <c r="H130" s="154"/>
      <c r="I130" s="154"/>
      <c r="J130" s="154"/>
      <c r="K130" s="154"/>
      <c r="L130" s="154"/>
      <c r="M130" s="154"/>
      <c r="N130" s="155"/>
      <c r="O130" s="56" t="str">
        <f t="shared" si="7"/>
        <v>07708</v>
      </c>
      <c r="P130" s="18" t="str">
        <f t="shared" si="6"/>
        <v>นายวศิน พรหมจรรย์</v>
      </c>
      <c r="Q130" s="57" t="s">
        <v>29</v>
      </c>
    </row>
    <row r="131" spans="1:17">
      <c r="A131" s="29">
        <v>18</v>
      </c>
      <c r="B131" s="16" t="s">
        <v>652</v>
      </c>
      <c r="C131" s="70" t="s">
        <v>6</v>
      </c>
      <c r="D131" s="26" t="s">
        <v>290</v>
      </c>
      <c r="E131" s="27" t="s">
        <v>291</v>
      </c>
      <c r="F131" s="153">
        <v>1</v>
      </c>
      <c r="G131" s="154"/>
      <c r="H131" s="154"/>
      <c r="I131" s="154"/>
      <c r="J131" s="154"/>
      <c r="K131" s="154"/>
      <c r="L131" s="154"/>
      <c r="M131" s="154"/>
      <c r="N131" s="155"/>
      <c r="O131" s="56" t="str">
        <f t="shared" si="7"/>
        <v>07709</v>
      </c>
      <c r="P131" s="18" t="str">
        <f t="shared" si="6"/>
        <v>นายวัชรสรรค์ ธีรชาติอนันต์</v>
      </c>
      <c r="Q131" s="57" t="s">
        <v>29</v>
      </c>
    </row>
    <row r="132" spans="1:17">
      <c r="A132" s="29">
        <v>19</v>
      </c>
      <c r="B132" s="16" t="s">
        <v>653</v>
      </c>
      <c r="C132" s="70" t="s">
        <v>6</v>
      </c>
      <c r="D132" s="26" t="s">
        <v>292</v>
      </c>
      <c r="E132" s="27" t="s">
        <v>293</v>
      </c>
      <c r="F132" s="153">
        <v>1</v>
      </c>
      <c r="G132" s="154"/>
      <c r="H132" s="154"/>
      <c r="I132" s="154"/>
      <c r="J132" s="154"/>
      <c r="K132" s="154"/>
      <c r="L132" s="154"/>
      <c r="M132" s="154"/>
      <c r="N132" s="155"/>
      <c r="O132" s="56" t="str">
        <f t="shared" si="7"/>
        <v>07710</v>
      </c>
      <c r="P132" s="18" t="str">
        <f t="shared" si="6"/>
        <v>นายวีรภัทร ฤทธิกุลสิทธิชัย</v>
      </c>
      <c r="Q132" s="57" t="s">
        <v>29</v>
      </c>
    </row>
    <row r="133" spans="1:17">
      <c r="A133" s="29">
        <v>20</v>
      </c>
      <c r="B133" s="16" t="s">
        <v>654</v>
      </c>
      <c r="C133" s="70" t="s">
        <v>6</v>
      </c>
      <c r="D133" s="26" t="s">
        <v>294</v>
      </c>
      <c r="E133" s="27" t="s">
        <v>295</v>
      </c>
      <c r="F133" s="153">
        <v>1</v>
      </c>
      <c r="G133" s="154"/>
      <c r="H133" s="154"/>
      <c r="I133" s="154"/>
      <c r="J133" s="154"/>
      <c r="K133" s="154"/>
      <c r="L133" s="154"/>
      <c r="M133" s="154"/>
      <c r="N133" s="155"/>
      <c r="O133" s="56" t="str">
        <f t="shared" si="7"/>
        <v>07711</v>
      </c>
      <c r="P133" s="18" t="str">
        <f t="shared" si="6"/>
        <v>นายศิรวิชญ์ ธนะวันต์</v>
      </c>
      <c r="Q133" s="57" t="s">
        <v>29</v>
      </c>
    </row>
    <row r="134" spans="1:17">
      <c r="A134" s="29">
        <v>21</v>
      </c>
      <c r="B134" s="16" t="s">
        <v>655</v>
      </c>
      <c r="C134" s="70" t="s">
        <v>6</v>
      </c>
      <c r="D134" s="26" t="s">
        <v>100</v>
      </c>
      <c r="E134" s="27" t="s">
        <v>296</v>
      </c>
      <c r="F134" s="153">
        <v>1</v>
      </c>
      <c r="G134" s="154"/>
      <c r="H134" s="154"/>
      <c r="I134" s="154"/>
      <c r="J134" s="154"/>
      <c r="K134" s="154"/>
      <c r="L134" s="154"/>
      <c r="M134" s="154"/>
      <c r="N134" s="155"/>
      <c r="O134" s="56" t="str">
        <f t="shared" si="7"/>
        <v>07712</v>
      </c>
      <c r="P134" s="18" t="str">
        <f t="shared" si="6"/>
        <v>นายสรวิชญ์ จตุพรมงคล</v>
      </c>
      <c r="Q134" s="57" t="s">
        <v>29</v>
      </c>
    </row>
    <row r="135" spans="1:17">
      <c r="A135" s="29">
        <v>22</v>
      </c>
      <c r="B135" s="16" t="s">
        <v>656</v>
      </c>
      <c r="C135" s="70" t="s">
        <v>6</v>
      </c>
      <c r="D135" s="26" t="s">
        <v>297</v>
      </c>
      <c r="E135" s="27" t="s">
        <v>298</v>
      </c>
      <c r="F135" s="153">
        <v>1</v>
      </c>
      <c r="G135" s="154"/>
      <c r="H135" s="154"/>
      <c r="I135" s="154"/>
      <c r="J135" s="154"/>
      <c r="K135" s="154"/>
      <c r="L135" s="154"/>
      <c r="M135" s="154"/>
      <c r="N135" s="155"/>
      <c r="O135" s="56" t="str">
        <f t="shared" si="7"/>
        <v>07713</v>
      </c>
      <c r="P135" s="18" t="str">
        <f t="shared" si="6"/>
        <v>นายสุรภูมิ ช่างเหล็ก</v>
      </c>
      <c r="Q135" s="57" t="s">
        <v>29</v>
      </c>
    </row>
    <row r="136" spans="1:17">
      <c r="A136" s="29">
        <v>23</v>
      </c>
      <c r="B136" s="16" t="s">
        <v>657</v>
      </c>
      <c r="C136" s="71" t="s">
        <v>6</v>
      </c>
      <c r="D136" s="31" t="s">
        <v>553</v>
      </c>
      <c r="E136" s="35" t="s">
        <v>554</v>
      </c>
      <c r="F136" s="153">
        <v>1</v>
      </c>
      <c r="G136" s="154"/>
      <c r="H136" s="154"/>
      <c r="I136" s="154"/>
      <c r="J136" s="154"/>
      <c r="K136" s="154"/>
      <c r="L136" s="154"/>
      <c r="M136" s="154"/>
      <c r="N136" s="155"/>
      <c r="O136" s="56" t="str">
        <f t="shared" si="7"/>
        <v>07714</v>
      </c>
      <c r="P136" s="4" t="str">
        <f t="shared" si="6"/>
        <v>นายอชิรญาณ์ สฤษดิพันธุ์</v>
      </c>
      <c r="Q136" s="57" t="s">
        <v>29</v>
      </c>
    </row>
    <row r="137" spans="1:17">
      <c r="A137" s="29"/>
      <c r="B137" s="16"/>
      <c r="C137" s="67"/>
      <c r="D137" s="21"/>
      <c r="E137" s="38"/>
      <c r="F137" s="153">
        <v>1</v>
      </c>
      <c r="G137" s="154"/>
      <c r="H137" s="154"/>
      <c r="I137" s="154"/>
      <c r="J137" s="154"/>
      <c r="K137" s="154"/>
      <c r="L137" s="154"/>
      <c r="M137" s="154"/>
      <c r="N137" s="155"/>
      <c r="O137" s="56"/>
      <c r="P137" s="18"/>
    </row>
    <row r="138" spans="1:17">
      <c r="A138" s="29"/>
      <c r="B138" s="16"/>
      <c r="C138" s="67"/>
      <c r="D138" s="21"/>
      <c r="E138" s="38"/>
      <c r="F138" s="153">
        <v>1</v>
      </c>
      <c r="G138" s="154"/>
      <c r="H138" s="154"/>
      <c r="I138" s="154"/>
      <c r="J138" s="154"/>
      <c r="K138" s="154"/>
      <c r="L138" s="154"/>
      <c r="M138" s="154"/>
      <c r="N138" s="155"/>
      <c r="O138" s="56"/>
      <c r="P138" s="18"/>
    </row>
    <row r="139" spans="1:17">
      <c r="O139" s="56"/>
      <c r="P139" s="18"/>
    </row>
    <row r="140" spans="1:17">
      <c r="B140" s="24" t="s">
        <v>12</v>
      </c>
      <c r="C140" s="6">
        <f>COUNTIF($C$114:$C$138,"ด.ช.")+COUNTIF($C$114:$C$138,"นางสาว")</f>
        <v>7</v>
      </c>
      <c r="D140" s="25" t="s">
        <v>13</v>
      </c>
      <c r="O140" s="56"/>
      <c r="P140" s="18"/>
    </row>
    <row r="141" spans="1:17">
      <c r="B141" s="24" t="s">
        <v>14</v>
      </c>
      <c r="C141" s="6">
        <f>COUNTIF($C$114:$C$138,"ด.ช.")+COUNTIF($C$114:$C$138,"นาย")</f>
        <v>16</v>
      </c>
      <c r="D141" s="25" t="s">
        <v>13</v>
      </c>
      <c r="O141" s="56"/>
      <c r="P141" s="18"/>
    </row>
    <row r="142" spans="1:17">
      <c r="B142" s="24" t="s">
        <v>15</v>
      </c>
      <c r="C142" s="6">
        <f>C140+C141</f>
        <v>23</v>
      </c>
      <c r="D142" s="25" t="s">
        <v>13</v>
      </c>
      <c r="O142" s="56"/>
      <c r="P142" s="18"/>
    </row>
    <row r="143" spans="1:17">
      <c r="K143" s="151">
        <f ca="1">TODAY()</f>
        <v>43994</v>
      </c>
      <c r="L143" s="152"/>
      <c r="M143" s="152"/>
      <c r="N143" s="92"/>
      <c r="O143" s="56"/>
      <c r="P143" s="18"/>
    </row>
    <row r="144" spans="1:17">
      <c r="K144" s="90"/>
      <c r="L144" s="91"/>
      <c r="M144" s="91"/>
      <c r="N144" s="92"/>
      <c r="O144" s="56"/>
      <c r="P144" s="18"/>
    </row>
    <row r="145" spans="1:44">
      <c r="O145" s="56"/>
      <c r="P145" s="18"/>
    </row>
    <row r="146" spans="1:44" ht="26.25">
      <c r="B146" s="2"/>
      <c r="C146" s="146" t="s">
        <v>0</v>
      </c>
      <c r="D146" s="146"/>
      <c r="E146" s="146"/>
      <c r="F146" s="146"/>
      <c r="G146" s="146"/>
      <c r="H146" s="146"/>
      <c r="I146" s="146"/>
      <c r="J146" s="146"/>
      <c r="K146" s="146"/>
      <c r="O146" s="56"/>
      <c r="P146" s="18"/>
    </row>
    <row r="147" spans="1:44" s="18" customFormat="1" ht="23.25">
      <c r="A147" s="1"/>
      <c r="B147" s="5"/>
      <c r="C147" s="145" t="s">
        <v>541</v>
      </c>
      <c r="D147" s="145"/>
      <c r="E147" s="145"/>
      <c r="F147" s="145"/>
      <c r="G147" s="145"/>
      <c r="H147" s="145"/>
      <c r="I147" s="145"/>
      <c r="J147" s="145"/>
      <c r="K147" s="145"/>
      <c r="L147" s="3"/>
      <c r="M147" s="3"/>
      <c r="N147" s="3"/>
      <c r="O147" s="56"/>
      <c r="Q147" s="56"/>
      <c r="R147" s="4"/>
      <c r="S147" s="4"/>
      <c r="T147" s="4"/>
      <c r="U147" s="4"/>
      <c r="V147" s="4"/>
      <c r="W147" s="4"/>
      <c r="X147" s="4"/>
      <c r="Y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1:44" s="18" customFormat="1" ht="24" customHeight="1">
      <c r="A148" s="147" t="s">
        <v>1</v>
      </c>
      <c r="B148" s="147"/>
      <c r="C148" s="48" t="s">
        <v>528</v>
      </c>
      <c r="D148" s="6"/>
      <c r="E148" s="6"/>
      <c r="F148" s="74"/>
      <c r="G148" s="3"/>
      <c r="H148" s="3"/>
      <c r="I148" s="3"/>
      <c r="J148" s="3"/>
      <c r="K148" s="3"/>
      <c r="L148" s="3"/>
      <c r="M148" s="3"/>
      <c r="N148" s="3"/>
      <c r="O148" s="56"/>
      <c r="Q148" s="56"/>
      <c r="R148" s="4"/>
      <c r="S148" s="4"/>
      <c r="T148" s="4"/>
      <c r="U148" s="4"/>
      <c r="V148" s="4"/>
      <c r="W148" s="4"/>
      <c r="X148" s="4"/>
      <c r="Y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pans="1:44" s="18" customFormat="1">
      <c r="A149" s="7"/>
      <c r="B149" s="8"/>
      <c r="C149" s="48" t="s">
        <v>804</v>
      </c>
      <c r="D149" s="6"/>
      <c r="E149" s="6"/>
      <c r="F149" s="75"/>
      <c r="G149" s="10"/>
      <c r="H149" s="10"/>
      <c r="I149" s="10"/>
      <c r="J149" s="10"/>
      <c r="K149" s="11"/>
      <c r="L149" s="11"/>
      <c r="M149" s="10"/>
      <c r="N149" s="10"/>
      <c r="O149" s="56"/>
      <c r="Q149" s="56"/>
      <c r="R149" s="4"/>
      <c r="S149" s="4"/>
      <c r="T149" s="4"/>
      <c r="U149" s="4"/>
      <c r="V149" s="4"/>
      <c r="W149" s="4"/>
      <c r="X149" s="4"/>
      <c r="Y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pans="1:44" s="18" customFormat="1">
      <c r="A150" s="12" t="s">
        <v>2</v>
      </c>
      <c r="B150" s="13" t="s">
        <v>3</v>
      </c>
      <c r="C150" s="138" t="s">
        <v>4</v>
      </c>
      <c r="D150" s="139"/>
      <c r="E150" s="140"/>
      <c r="F150" s="138" t="s">
        <v>811</v>
      </c>
      <c r="G150" s="139"/>
      <c r="H150" s="139"/>
      <c r="I150" s="139"/>
      <c r="J150" s="139"/>
      <c r="K150" s="139"/>
      <c r="L150" s="139"/>
      <c r="M150" s="139"/>
      <c r="N150" s="140"/>
      <c r="O150" s="56"/>
      <c r="P150" s="4"/>
      <c r="Q150" s="56"/>
      <c r="R150" s="4"/>
      <c r="S150" s="4"/>
      <c r="T150" s="4"/>
      <c r="U150" s="4"/>
      <c r="V150" s="4"/>
      <c r="W150" s="4"/>
      <c r="X150" s="4"/>
      <c r="Y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1:44" s="18" customFormat="1">
      <c r="A151" s="29">
        <v>1</v>
      </c>
      <c r="B151" s="16" t="s">
        <v>658</v>
      </c>
      <c r="C151" s="71" t="s">
        <v>141</v>
      </c>
      <c r="D151" s="31" t="s">
        <v>299</v>
      </c>
      <c r="E151" s="35" t="s">
        <v>300</v>
      </c>
      <c r="F151" s="153">
        <v>1</v>
      </c>
      <c r="G151" s="154"/>
      <c r="H151" s="154"/>
      <c r="I151" s="154"/>
      <c r="J151" s="154"/>
      <c r="K151" s="154"/>
      <c r="L151" s="154"/>
      <c r="M151" s="154"/>
      <c r="N151" s="155"/>
      <c r="O151" s="56" t="str">
        <f>B151</f>
        <v>07715</v>
      </c>
      <c r="P151" s="18" t="str">
        <f t="shared" ref="P151:P175" si="8">C151&amp;D151&amp;" "&amp;E151</f>
        <v>นางสาวกันต์กนิษฐ์ ศรียุทธศักดิ์</v>
      </c>
      <c r="Q151" s="56" t="s">
        <v>36</v>
      </c>
      <c r="R151" s="18" t="s">
        <v>113</v>
      </c>
      <c r="S151" s="4"/>
      <c r="T151" s="4"/>
      <c r="U151" s="4"/>
      <c r="V151" s="4"/>
      <c r="W151" s="4"/>
      <c r="X151" s="4"/>
      <c r="Y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1:44" s="18" customFormat="1">
      <c r="A152" s="29">
        <v>2</v>
      </c>
      <c r="B152" s="16" t="s">
        <v>659</v>
      </c>
      <c r="C152" s="70" t="s">
        <v>141</v>
      </c>
      <c r="D152" s="26" t="s">
        <v>90</v>
      </c>
      <c r="E152" s="27" t="s">
        <v>301</v>
      </c>
      <c r="F152" s="153">
        <v>1</v>
      </c>
      <c r="G152" s="154"/>
      <c r="H152" s="154"/>
      <c r="I152" s="154"/>
      <c r="J152" s="154"/>
      <c r="K152" s="154"/>
      <c r="L152" s="154"/>
      <c r="M152" s="154"/>
      <c r="N152" s="155"/>
      <c r="O152" s="56" t="str">
        <f t="shared" ref="O152:O173" si="9">B152</f>
        <v>07716</v>
      </c>
      <c r="P152" s="18" t="str">
        <f t="shared" si="8"/>
        <v>นางสาวชญานิศ พิสุทธิ์วรารมย์</v>
      </c>
      <c r="Q152" s="56" t="s">
        <v>36</v>
      </c>
      <c r="R152" s="30"/>
      <c r="S152" s="30"/>
      <c r="T152" s="30"/>
      <c r="U152" s="30"/>
      <c r="V152" s="30"/>
      <c r="W152" s="30"/>
      <c r="X152" s="30"/>
      <c r="Y152" s="30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1:44" s="18" customFormat="1">
      <c r="A153" s="29">
        <v>3</v>
      </c>
      <c r="B153" s="16" t="s">
        <v>660</v>
      </c>
      <c r="C153" s="70" t="s">
        <v>141</v>
      </c>
      <c r="D153" s="26" t="s">
        <v>302</v>
      </c>
      <c r="E153" s="27" t="s">
        <v>303</v>
      </c>
      <c r="F153" s="153">
        <v>1</v>
      </c>
      <c r="G153" s="154"/>
      <c r="H153" s="154"/>
      <c r="I153" s="154"/>
      <c r="J153" s="154"/>
      <c r="K153" s="154"/>
      <c r="L153" s="154"/>
      <c r="M153" s="154"/>
      <c r="N153" s="155"/>
      <c r="O153" s="56" t="str">
        <f t="shared" si="9"/>
        <v>07717</v>
      </c>
      <c r="P153" s="18" t="str">
        <f t="shared" si="8"/>
        <v>นางสาวชัญญพัชร์ อิทธิเบญจพงศ์</v>
      </c>
      <c r="Q153" s="56" t="s">
        <v>36</v>
      </c>
      <c r="R153" s="4"/>
      <c r="S153" s="4"/>
      <c r="T153" s="4"/>
      <c r="U153" s="4"/>
      <c r="V153" s="4"/>
      <c r="W153" s="4"/>
      <c r="X153" s="4"/>
      <c r="Y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pans="1:44" s="18" customFormat="1">
      <c r="A154" s="29">
        <v>4</v>
      </c>
      <c r="B154" s="16" t="s">
        <v>661</v>
      </c>
      <c r="C154" s="70" t="s">
        <v>141</v>
      </c>
      <c r="D154" s="26" t="s">
        <v>72</v>
      </c>
      <c r="E154" s="27" t="s">
        <v>304</v>
      </c>
      <c r="F154" s="153">
        <v>1</v>
      </c>
      <c r="G154" s="154"/>
      <c r="H154" s="154"/>
      <c r="I154" s="154"/>
      <c r="J154" s="154"/>
      <c r="K154" s="154"/>
      <c r="L154" s="154"/>
      <c r="M154" s="154"/>
      <c r="N154" s="155"/>
      <c r="O154" s="56" t="str">
        <f t="shared" si="9"/>
        <v>07718</v>
      </c>
      <c r="P154" s="18" t="str">
        <f t="shared" si="8"/>
        <v>นางสาวณภัทร พฤกพัฒนาชัย</v>
      </c>
      <c r="Q154" s="56" t="s">
        <v>36</v>
      </c>
      <c r="R154" s="4"/>
      <c r="S154" s="4"/>
      <c r="T154" s="4"/>
      <c r="U154" s="4"/>
      <c r="V154" s="4"/>
      <c r="W154" s="4"/>
      <c r="X154" s="4"/>
      <c r="Y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pans="1:44" s="18" customFormat="1">
      <c r="A155" s="29">
        <v>5</v>
      </c>
      <c r="B155" s="16" t="s">
        <v>662</v>
      </c>
      <c r="C155" s="70" t="s">
        <v>141</v>
      </c>
      <c r="D155" s="26" t="s">
        <v>305</v>
      </c>
      <c r="E155" s="27" t="s">
        <v>306</v>
      </c>
      <c r="F155" s="153">
        <v>1</v>
      </c>
      <c r="G155" s="154"/>
      <c r="H155" s="154"/>
      <c r="I155" s="154"/>
      <c r="J155" s="154"/>
      <c r="K155" s="154"/>
      <c r="L155" s="154"/>
      <c r="M155" s="154"/>
      <c r="N155" s="155"/>
      <c r="O155" s="56" t="str">
        <f t="shared" si="9"/>
        <v>07719</v>
      </c>
      <c r="P155" s="18" t="str">
        <f t="shared" si="8"/>
        <v>นางสาวพรรณภัทร สหายา</v>
      </c>
      <c r="Q155" s="56" t="s">
        <v>36</v>
      </c>
      <c r="R155" s="4"/>
      <c r="S155" s="4"/>
      <c r="T155" s="4"/>
      <c r="U155" s="4"/>
      <c r="V155" s="4"/>
      <c r="W155" s="4"/>
      <c r="X155" s="4"/>
      <c r="Y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1:44" s="18" customFormat="1">
      <c r="A156" s="29">
        <v>6</v>
      </c>
      <c r="B156" s="16" t="s">
        <v>663</v>
      </c>
      <c r="C156" s="70" t="s">
        <v>141</v>
      </c>
      <c r="D156" s="26" t="s">
        <v>307</v>
      </c>
      <c r="E156" s="27" t="s">
        <v>308</v>
      </c>
      <c r="F156" s="153">
        <v>1</v>
      </c>
      <c r="G156" s="154"/>
      <c r="H156" s="154"/>
      <c r="I156" s="154"/>
      <c r="J156" s="154"/>
      <c r="K156" s="154"/>
      <c r="L156" s="154"/>
      <c r="M156" s="154"/>
      <c r="N156" s="155"/>
      <c r="O156" s="56" t="str">
        <f t="shared" si="9"/>
        <v>07720</v>
      </c>
      <c r="P156" s="18" t="str">
        <f t="shared" si="8"/>
        <v>นางสาวพัชรพร บุญญสุวรรณ</v>
      </c>
      <c r="Q156" s="56" t="s">
        <v>36</v>
      </c>
      <c r="R156" s="4"/>
      <c r="S156" s="4"/>
      <c r="T156" s="4"/>
      <c r="U156" s="4"/>
      <c r="V156" s="4"/>
      <c r="W156" s="4"/>
      <c r="X156" s="4"/>
      <c r="Y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pans="1:44" s="18" customFormat="1">
      <c r="A157" s="29">
        <v>7</v>
      </c>
      <c r="B157" s="16" t="s">
        <v>664</v>
      </c>
      <c r="C157" s="70" t="s">
        <v>141</v>
      </c>
      <c r="D157" s="26" t="s">
        <v>309</v>
      </c>
      <c r="E157" s="27" t="s">
        <v>310</v>
      </c>
      <c r="F157" s="153">
        <v>1</v>
      </c>
      <c r="G157" s="154"/>
      <c r="H157" s="154"/>
      <c r="I157" s="154"/>
      <c r="J157" s="154"/>
      <c r="K157" s="154"/>
      <c r="L157" s="154"/>
      <c r="M157" s="154"/>
      <c r="N157" s="155"/>
      <c r="O157" s="56" t="str">
        <f t="shared" si="9"/>
        <v>07721</v>
      </c>
      <c r="P157" s="18" t="str">
        <f t="shared" si="8"/>
        <v>นางสาวพัณณิตา ไชยชำนิ</v>
      </c>
      <c r="Q157" s="56" t="s">
        <v>36</v>
      </c>
      <c r="R157" s="4"/>
      <c r="S157" s="4"/>
      <c r="T157" s="4"/>
      <c r="U157" s="4"/>
      <c r="V157" s="4"/>
      <c r="W157" s="4"/>
      <c r="X157" s="4"/>
      <c r="Y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pans="1:44" s="18" customFormat="1">
      <c r="A158" s="29">
        <v>8</v>
      </c>
      <c r="B158" s="16" t="s">
        <v>665</v>
      </c>
      <c r="C158" s="70" t="s">
        <v>6</v>
      </c>
      <c r="D158" s="26" t="s">
        <v>311</v>
      </c>
      <c r="E158" s="27" t="s">
        <v>312</v>
      </c>
      <c r="F158" s="153">
        <v>1</v>
      </c>
      <c r="G158" s="154"/>
      <c r="H158" s="154"/>
      <c r="I158" s="154"/>
      <c r="J158" s="154"/>
      <c r="K158" s="154"/>
      <c r="L158" s="154"/>
      <c r="M158" s="154"/>
      <c r="N158" s="155"/>
      <c r="O158" s="56" t="str">
        <f t="shared" si="9"/>
        <v>07722</v>
      </c>
      <c r="P158" s="18" t="str">
        <f t="shared" si="8"/>
        <v>นายกณิศ ซื่อพัฒนะ</v>
      </c>
      <c r="Q158" s="56" t="s">
        <v>36</v>
      </c>
      <c r="R158" s="4"/>
      <c r="S158" s="4"/>
      <c r="T158" s="4"/>
      <c r="U158" s="4"/>
      <c r="V158" s="4"/>
      <c r="W158" s="4"/>
      <c r="X158" s="4"/>
      <c r="Y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1:44" s="18" customFormat="1">
      <c r="A159" s="29">
        <v>9</v>
      </c>
      <c r="B159" s="16" t="s">
        <v>666</v>
      </c>
      <c r="C159" s="70" t="s">
        <v>6</v>
      </c>
      <c r="D159" s="31" t="s">
        <v>313</v>
      </c>
      <c r="E159" s="27" t="s">
        <v>314</v>
      </c>
      <c r="F159" s="153">
        <v>1</v>
      </c>
      <c r="G159" s="154"/>
      <c r="H159" s="154"/>
      <c r="I159" s="154"/>
      <c r="J159" s="154"/>
      <c r="K159" s="154"/>
      <c r="L159" s="154"/>
      <c r="M159" s="154"/>
      <c r="N159" s="155"/>
      <c r="O159" s="56" t="str">
        <f t="shared" si="9"/>
        <v>07723</v>
      </c>
      <c r="P159" s="18" t="str">
        <f t="shared" si="8"/>
        <v>นายกฤษณ์ มณีเทศ</v>
      </c>
      <c r="Q159" s="56" t="s">
        <v>36</v>
      </c>
      <c r="R159" s="4"/>
      <c r="S159" s="4"/>
      <c r="T159" s="4"/>
      <c r="U159" s="4"/>
      <c r="V159" s="4"/>
      <c r="W159" s="4"/>
      <c r="X159" s="4"/>
      <c r="Y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pans="1:44" s="18" customFormat="1">
      <c r="A160" s="29">
        <v>10</v>
      </c>
      <c r="B160" s="16" t="s">
        <v>667</v>
      </c>
      <c r="C160" s="70" t="s">
        <v>6</v>
      </c>
      <c r="D160" s="26" t="s">
        <v>315</v>
      </c>
      <c r="E160" s="27" t="s">
        <v>316</v>
      </c>
      <c r="F160" s="153">
        <v>1</v>
      </c>
      <c r="G160" s="154"/>
      <c r="H160" s="154"/>
      <c r="I160" s="154"/>
      <c r="J160" s="154"/>
      <c r="K160" s="154"/>
      <c r="L160" s="154"/>
      <c r="M160" s="154"/>
      <c r="N160" s="155"/>
      <c r="O160" s="56" t="str">
        <f t="shared" si="9"/>
        <v>07724</v>
      </c>
      <c r="P160" s="18" t="str">
        <f t="shared" si="8"/>
        <v>นายกิตติกานต์ พงษ์ลิมศรี</v>
      </c>
      <c r="Q160" s="56" t="s">
        <v>36</v>
      </c>
      <c r="R160" s="4"/>
      <c r="S160" s="4"/>
      <c r="T160" s="4"/>
      <c r="U160" s="4"/>
      <c r="V160" s="4"/>
      <c r="W160" s="4"/>
      <c r="X160" s="4"/>
      <c r="Y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  <row r="161" spans="1:44" s="18" customFormat="1">
      <c r="A161" s="29">
        <v>11</v>
      </c>
      <c r="B161" s="16" t="s">
        <v>668</v>
      </c>
      <c r="C161" s="70" t="s">
        <v>6</v>
      </c>
      <c r="D161" s="26" t="s">
        <v>317</v>
      </c>
      <c r="E161" s="27" t="s">
        <v>318</v>
      </c>
      <c r="F161" s="153">
        <v>1</v>
      </c>
      <c r="G161" s="154"/>
      <c r="H161" s="154"/>
      <c r="I161" s="154"/>
      <c r="J161" s="154"/>
      <c r="K161" s="154"/>
      <c r="L161" s="154"/>
      <c r="M161" s="154"/>
      <c r="N161" s="155"/>
      <c r="O161" s="56" t="str">
        <f t="shared" si="9"/>
        <v>07725</v>
      </c>
      <c r="P161" s="18" t="str">
        <f t="shared" si="8"/>
        <v>นายคณาธิป คว้าพงศ์ไพฑูรย์</v>
      </c>
      <c r="Q161" s="56" t="s">
        <v>36</v>
      </c>
      <c r="R161" s="4"/>
      <c r="S161" s="4"/>
      <c r="T161" s="4"/>
      <c r="U161" s="4"/>
      <c r="V161" s="4"/>
      <c r="W161" s="4"/>
      <c r="X161" s="4"/>
      <c r="Y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pans="1:44" s="18" customFormat="1">
      <c r="A162" s="29">
        <v>12</v>
      </c>
      <c r="B162" s="16" t="s">
        <v>669</v>
      </c>
      <c r="C162" s="70" t="s">
        <v>6</v>
      </c>
      <c r="D162" s="26" t="s">
        <v>319</v>
      </c>
      <c r="E162" s="27" t="s">
        <v>320</v>
      </c>
      <c r="F162" s="153">
        <v>1</v>
      </c>
      <c r="G162" s="154"/>
      <c r="H162" s="154"/>
      <c r="I162" s="154"/>
      <c r="J162" s="154"/>
      <c r="K162" s="154"/>
      <c r="L162" s="154"/>
      <c r="M162" s="154"/>
      <c r="N162" s="155"/>
      <c r="O162" s="56" t="str">
        <f t="shared" si="9"/>
        <v>07726</v>
      </c>
      <c r="P162" s="18" t="str">
        <f t="shared" si="8"/>
        <v>นายจิตรภาณุ เหลืองอร่าม</v>
      </c>
      <c r="Q162" s="56" t="s">
        <v>36</v>
      </c>
      <c r="R162" s="4"/>
      <c r="S162" s="4"/>
      <c r="T162" s="4"/>
      <c r="U162" s="4"/>
      <c r="V162" s="4"/>
      <c r="W162" s="4"/>
      <c r="X162" s="4"/>
      <c r="Y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pans="1:44">
      <c r="A163" s="29">
        <v>13</v>
      </c>
      <c r="B163" s="16" t="s">
        <v>670</v>
      </c>
      <c r="C163" s="70" t="s">
        <v>6</v>
      </c>
      <c r="D163" s="26" t="s">
        <v>321</v>
      </c>
      <c r="E163" s="27" t="s">
        <v>322</v>
      </c>
      <c r="F163" s="153">
        <v>1</v>
      </c>
      <c r="G163" s="154"/>
      <c r="H163" s="154"/>
      <c r="I163" s="154"/>
      <c r="J163" s="154"/>
      <c r="K163" s="154"/>
      <c r="L163" s="154"/>
      <c r="M163" s="154"/>
      <c r="N163" s="155"/>
      <c r="O163" s="56" t="str">
        <f t="shared" si="9"/>
        <v>07727</v>
      </c>
      <c r="P163" s="18" t="str">
        <f t="shared" si="8"/>
        <v>นายจิรัฏฐ์ ภาณุเตชะ</v>
      </c>
      <c r="Q163" s="56" t="s">
        <v>36</v>
      </c>
    </row>
    <row r="164" spans="1:44">
      <c r="A164" s="29">
        <v>14</v>
      </c>
      <c r="B164" s="16" t="s">
        <v>671</v>
      </c>
      <c r="C164" s="70" t="s">
        <v>6</v>
      </c>
      <c r="D164" s="26" t="s">
        <v>323</v>
      </c>
      <c r="E164" s="27" t="s">
        <v>324</v>
      </c>
      <c r="F164" s="153">
        <v>1</v>
      </c>
      <c r="G164" s="154"/>
      <c r="H164" s="154"/>
      <c r="I164" s="154"/>
      <c r="J164" s="154"/>
      <c r="K164" s="154"/>
      <c r="L164" s="154"/>
      <c r="M164" s="154"/>
      <c r="N164" s="155"/>
      <c r="O164" s="56" t="str">
        <f t="shared" si="9"/>
        <v>07728</v>
      </c>
      <c r="P164" s="18" t="str">
        <f t="shared" si="8"/>
        <v>นายชนกันต์ ประสมศรี</v>
      </c>
      <c r="Q164" s="56" t="s">
        <v>36</v>
      </c>
    </row>
    <row r="165" spans="1:44">
      <c r="A165" s="29">
        <v>15</v>
      </c>
      <c r="B165" s="16" t="s">
        <v>672</v>
      </c>
      <c r="C165" s="70" t="s">
        <v>6</v>
      </c>
      <c r="D165" s="26" t="s">
        <v>33</v>
      </c>
      <c r="E165" s="27" t="s">
        <v>325</v>
      </c>
      <c r="F165" s="153">
        <v>1</v>
      </c>
      <c r="G165" s="154"/>
      <c r="H165" s="154"/>
      <c r="I165" s="154"/>
      <c r="J165" s="154"/>
      <c r="K165" s="154"/>
      <c r="L165" s="154"/>
      <c r="M165" s="154"/>
      <c r="N165" s="155"/>
      <c r="O165" s="56" t="str">
        <f t="shared" si="9"/>
        <v>07729</v>
      </c>
      <c r="P165" s="18" t="str">
        <f t="shared" si="8"/>
        <v>นายธรรมรัตน์ เทียมสุข</v>
      </c>
      <c r="Q165" s="56" t="s">
        <v>36</v>
      </c>
      <c r="S165" s="39"/>
    </row>
    <row r="166" spans="1:44">
      <c r="A166" s="29">
        <v>16</v>
      </c>
      <c r="B166" s="16" t="s">
        <v>673</v>
      </c>
      <c r="C166" s="70" t="s">
        <v>6</v>
      </c>
      <c r="D166" s="26" t="s">
        <v>326</v>
      </c>
      <c r="E166" s="27" t="s">
        <v>327</v>
      </c>
      <c r="F166" s="153">
        <v>1</v>
      </c>
      <c r="G166" s="154"/>
      <c r="H166" s="154"/>
      <c r="I166" s="154"/>
      <c r="J166" s="154"/>
      <c r="K166" s="154"/>
      <c r="L166" s="154"/>
      <c r="M166" s="154"/>
      <c r="N166" s="155"/>
      <c r="O166" s="56" t="str">
        <f t="shared" si="9"/>
        <v>07730</v>
      </c>
      <c r="P166" s="18" t="str">
        <f t="shared" si="8"/>
        <v>นายธัชวรรธน์ ปัญญาวุฒิเลิศ</v>
      </c>
      <c r="Q166" s="56" t="s">
        <v>36</v>
      </c>
    </row>
    <row r="167" spans="1:44">
      <c r="A167" s="29">
        <v>17</v>
      </c>
      <c r="B167" s="16" t="s">
        <v>674</v>
      </c>
      <c r="C167" s="70" t="s">
        <v>6</v>
      </c>
      <c r="D167" s="26" t="s">
        <v>328</v>
      </c>
      <c r="E167" s="27" t="s">
        <v>329</v>
      </c>
      <c r="F167" s="153">
        <v>1</v>
      </c>
      <c r="G167" s="154"/>
      <c r="H167" s="154"/>
      <c r="I167" s="154"/>
      <c r="J167" s="154"/>
      <c r="K167" s="154"/>
      <c r="L167" s="154"/>
      <c r="M167" s="154"/>
      <c r="N167" s="155"/>
      <c r="O167" s="56" t="str">
        <f t="shared" si="9"/>
        <v>07731</v>
      </c>
      <c r="P167" s="18" t="str">
        <f t="shared" si="8"/>
        <v>นายประภากร ตันยะกุล</v>
      </c>
      <c r="Q167" s="56" t="s">
        <v>36</v>
      </c>
    </row>
    <row r="168" spans="1:44">
      <c r="A168" s="29">
        <v>18</v>
      </c>
      <c r="B168" s="16" t="s">
        <v>675</v>
      </c>
      <c r="C168" s="70" t="s">
        <v>6</v>
      </c>
      <c r="D168" s="26" t="s">
        <v>330</v>
      </c>
      <c r="E168" s="27" t="s">
        <v>331</v>
      </c>
      <c r="F168" s="153">
        <v>1</v>
      </c>
      <c r="G168" s="154"/>
      <c r="H168" s="154"/>
      <c r="I168" s="154"/>
      <c r="J168" s="154"/>
      <c r="K168" s="154"/>
      <c r="L168" s="154"/>
      <c r="M168" s="154"/>
      <c r="N168" s="155"/>
      <c r="O168" s="56" t="str">
        <f t="shared" si="9"/>
        <v>07732</v>
      </c>
      <c r="P168" s="18" t="str">
        <f t="shared" si="8"/>
        <v>นายปัณฑิวัฒน์ ธรรมนูญรักษ์</v>
      </c>
      <c r="Q168" s="56" t="s">
        <v>36</v>
      </c>
    </row>
    <row r="169" spans="1:44">
      <c r="A169" s="29">
        <v>19</v>
      </c>
      <c r="B169" s="16" t="s">
        <v>676</v>
      </c>
      <c r="C169" s="70" t="s">
        <v>6</v>
      </c>
      <c r="D169" s="26" t="s">
        <v>332</v>
      </c>
      <c r="E169" s="27" t="s">
        <v>333</v>
      </c>
      <c r="F169" s="153">
        <v>1</v>
      </c>
      <c r="G169" s="154"/>
      <c r="H169" s="154"/>
      <c r="I169" s="154"/>
      <c r="J169" s="154"/>
      <c r="K169" s="154"/>
      <c r="L169" s="154"/>
      <c r="M169" s="154"/>
      <c r="N169" s="155"/>
      <c r="O169" s="56" t="str">
        <f t="shared" si="9"/>
        <v>07733</v>
      </c>
      <c r="P169" s="18" t="str">
        <f t="shared" si="8"/>
        <v>นายพริษฐ์ กาญจนหิตานนท์</v>
      </c>
      <c r="Q169" s="56" t="s">
        <v>36</v>
      </c>
    </row>
    <row r="170" spans="1:44">
      <c r="A170" s="29">
        <v>20</v>
      </c>
      <c r="B170" s="16" t="s">
        <v>677</v>
      </c>
      <c r="C170" s="70" t="s">
        <v>6</v>
      </c>
      <c r="D170" s="26" t="s">
        <v>334</v>
      </c>
      <c r="E170" s="27" t="s">
        <v>335</v>
      </c>
      <c r="F170" s="153">
        <v>1</v>
      </c>
      <c r="G170" s="154"/>
      <c r="H170" s="154"/>
      <c r="I170" s="154"/>
      <c r="J170" s="154"/>
      <c r="K170" s="154"/>
      <c r="L170" s="154"/>
      <c r="M170" s="154"/>
      <c r="N170" s="155"/>
      <c r="O170" s="56" t="str">
        <f t="shared" si="9"/>
        <v>07734</v>
      </c>
      <c r="P170" s="18" t="str">
        <f t="shared" si="8"/>
        <v>นายพลพล ลิมกุล</v>
      </c>
      <c r="Q170" s="56" t="s">
        <v>36</v>
      </c>
      <c r="Z170" s="34"/>
      <c r="AA170" s="32"/>
    </row>
    <row r="171" spans="1:44">
      <c r="A171" s="29">
        <v>21</v>
      </c>
      <c r="B171" s="16" t="s">
        <v>678</v>
      </c>
      <c r="C171" s="70" t="s">
        <v>6</v>
      </c>
      <c r="D171" s="26" t="s">
        <v>336</v>
      </c>
      <c r="E171" s="27" t="s">
        <v>337</v>
      </c>
      <c r="F171" s="153">
        <v>1</v>
      </c>
      <c r="G171" s="154"/>
      <c r="H171" s="154"/>
      <c r="I171" s="154"/>
      <c r="J171" s="154"/>
      <c r="K171" s="154"/>
      <c r="L171" s="154"/>
      <c r="M171" s="154"/>
      <c r="N171" s="155"/>
      <c r="O171" s="56" t="str">
        <f t="shared" si="9"/>
        <v>07735</v>
      </c>
      <c r="P171" s="18" t="str">
        <f t="shared" si="8"/>
        <v>นายภูชิสส์ เกิดศิริ</v>
      </c>
      <c r="Q171" s="56" t="s">
        <v>36</v>
      </c>
      <c r="Z171" s="34"/>
      <c r="AA171" s="32"/>
    </row>
    <row r="172" spans="1:44">
      <c r="A172" s="29">
        <v>22</v>
      </c>
      <c r="B172" s="16" t="s">
        <v>679</v>
      </c>
      <c r="C172" s="70" t="s">
        <v>6</v>
      </c>
      <c r="D172" s="26" t="s">
        <v>338</v>
      </c>
      <c r="E172" s="27" t="s">
        <v>339</v>
      </c>
      <c r="F172" s="153">
        <v>1</v>
      </c>
      <c r="G172" s="154"/>
      <c r="H172" s="154"/>
      <c r="I172" s="154"/>
      <c r="J172" s="154"/>
      <c r="K172" s="154"/>
      <c r="L172" s="154"/>
      <c r="M172" s="154"/>
      <c r="N172" s="155"/>
      <c r="O172" s="56" t="str">
        <f t="shared" si="9"/>
        <v>07736</v>
      </c>
      <c r="P172" s="18" t="str">
        <f t="shared" si="8"/>
        <v>นายวสวัตติ์ ใจพรหม</v>
      </c>
      <c r="Q172" s="56" t="s">
        <v>36</v>
      </c>
      <c r="Z172" s="40"/>
      <c r="AA172" s="40"/>
    </row>
    <row r="173" spans="1:44">
      <c r="A173" s="29">
        <v>23</v>
      </c>
      <c r="B173" s="16" t="s">
        <v>680</v>
      </c>
      <c r="C173" s="70" t="s">
        <v>6</v>
      </c>
      <c r="D173" s="26" t="s">
        <v>340</v>
      </c>
      <c r="E173" s="27" t="s">
        <v>341</v>
      </c>
      <c r="F173" s="153">
        <v>1</v>
      </c>
      <c r="G173" s="154"/>
      <c r="H173" s="154"/>
      <c r="I173" s="154"/>
      <c r="J173" s="154"/>
      <c r="K173" s="154"/>
      <c r="L173" s="154"/>
      <c r="M173" s="154"/>
      <c r="N173" s="155"/>
      <c r="O173" s="56" t="str">
        <f t="shared" si="9"/>
        <v>07737</v>
      </c>
      <c r="P173" s="18" t="str">
        <f t="shared" si="8"/>
        <v>นายอินทรชิต ตันทองแท้</v>
      </c>
      <c r="Q173" s="56" t="s">
        <v>36</v>
      </c>
      <c r="AA173" s="32"/>
    </row>
    <row r="174" spans="1:44">
      <c r="A174" s="29"/>
      <c r="B174" s="16"/>
      <c r="C174" s="70"/>
      <c r="D174" s="26"/>
      <c r="E174" s="27"/>
      <c r="F174" s="153">
        <v>1</v>
      </c>
      <c r="G174" s="154"/>
      <c r="H174" s="154"/>
      <c r="I174" s="154"/>
      <c r="J174" s="154"/>
      <c r="K174" s="154"/>
      <c r="L174" s="154"/>
      <c r="M174" s="154"/>
      <c r="N174" s="155"/>
      <c r="O174" s="56"/>
      <c r="P174" s="18" t="str">
        <f t="shared" si="8"/>
        <v xml:space="preserve"> </v>
      </c>
      <c r="Q174" s="57"/>
      <c r="AA174" s="32"/>
    </row>
    <row r="175" spans="1:44">
      <c r="A175" s="29"/>
      <c r="B175" s="16"/>
      <c r="C175" s="66"/>
      <c r="D175" s="19"/>
      <c r="E175" s="33"/>
      <c r="F175" s="153">
        <v>1</v>
      </c>
      <c r="G175" s="154"/>
      <c r="H175" s="154"/>
      <c r="I175" s="154"/>
      <c r="J175" s="154"/>
      <c r="K175" s="154"/>
      <c r="L175" s="154"/>
      <c r="M175" s="154"/>
      <c r="N175" s="155"/>
      <c r="O175" s="56"/>
      <c r="P175" s="18" t="str">
        <f t="shared" si="8"/>
        <v xml:space="preserve"> </v>
      </c>
      <c r="Q175" s="57"/>
      <c r="Z175" s="34"/>
      <c r="AA175" s="32"/>
    </row>
    <row r="176" spans="1:44">
      <c r="O176" s="56"/>
      <c r="P176" s="18"/>
    </row>
    <row r="177" spans="1:17">
      <c r="B177" s="24" t="s">
        <v>12</v>
      </c>
      <c r="C177" s="6">
        <f>COUNTIF($C$151:$C$175,"ด.ช.")+COUNTIF($C$151:$C$175,"นางสาว")</f>
        <v>7</v>
      </c>
      <c r="D177" s="25" t="s">
        <v>13</v>
      </c>
      <c r="O177" s="56"/>
      <c r="P177" s="18"/>
    </row>
    <row r="178" spans="1:17">
      <c r="B178" s="24" t="s">
        <v>14</v>
      </c>
      <c r="C178" s="6">
        <f>COUNTIF($C$151:$C$175,"ด.ช.")+COUNTIF($C$151:$C$175,"นาย")</f>
        <v>16</v>
      </c>
      <c r="D178" s="25" t="s">
        <v>13</v>
      </c>
      <c r="O178" s="56"/>
      <c r="P178" s="18"/>
    </row>
    <row r="179" spans="1:17">
      <c r="B179" s="24" t="s">
        <v>15</v>
      </c>
      <c r="C179" s="6">
        <f>C177+C178</f>
        <v>23</v>
      </c>
      <c r="D179" s="25" t="s">
        <v>13</v>
      </c>
      <c r="O179" s="56"/>
      <c r="P179" s="18"/>
    </row>
    <row r="180" spans="1:17">
      <c r="K180" s="151">
        <f ca="1">TODAY()</f>
        <v>43994</v>
      </c>
      <c r="L180" s="152"/>
      <c r="M180" s="152"/>
      <c r="N180" s="92"/>
      <c r="O180" s="56"/>
      <c r="P180" s="18"/>
    </row>
    <row r="181" spans="1:17">
      <c r="O181" s="56"/>
      <c r="P181" s="18"/>
    </row>
    <row r="182" spans="1:17" ht="26.25">
      <c r="B182" s="2"/>
      <c r="C182" s="146" t="s">
        <v>0</v>
      </c>
      <c r="D182" s="146"/>
      <c r="E182" s="146"/>
      <c r="F182" s="146"/>
      <c r="G182" s="146"/>
      <c r="H182" s="146"/>
      <c r="I182" s="146"/>
      <c r="J182" s="146"/>
      <c r="K182" s="146"/>
      <c r="O182" s="56"/>
      <c r="P182" s="18"/>
    </row>
    <row r="183" spans="1:17" ht="24" customHeight="1">
      <c r="B183" s="5"/>
      <c r="C183" s="145" t="s">
        <v>542</v>
      </c>
      <c r="D183" s="145"/>
      <c r="E183" s="145"/>
      <c r="F183" s="145"/>
      <c r="G183" s="145"/>
      <c r="H183" s="145"/>
      <c r="I183" s="145"/>
      <c r="J183" s="145"/>
      <c r="K183" s="145"/>
      <c r="O183" s="56"/>
      <c r="P183" s="18"/>
    </row>
    <row r="184" spans="1:17" ht="24" customHeight="1">
      <c r="A184" s="137" t="s">
        <v>1</v>
      </c>
      <c r="B184" s="137"/>
      <c r="C184" s="48" t="s">
        <v>529</v>
      </c>
      <c r="O184" s="56"/>
      <c r="P184" s="18"/>
    </row>
    <row r="185" spans="1:17">
      <c r="A185" s="7"/>
      <c r="B185" s="8"/>
      <c r="C185" s="48" t="s">
        <v>530</v>
      </c>
      <c r="F185" s="75"/>
      <c r="G185" s="10"/>
      <c r="H185" s="10"/>
      <c r="I185" s="10"/>
      <c r="J185" s="10"/>
      <c r="K185" s="11"/>
      <c r="L185" s="11"/>
      <c r="M185" s="10"/>
      <c r="N185" s="10"/>
      <c r="O185" s="56"/>
      <c r="P185" s="18"/>
    </row>
    <row r="186" spans="1:17">
      <c r="A186" s="12" t="s">
        <v>2</v>
      </c>
      <c r="B186" s="13" t="s">
        <v>3</v>
      </c>
      <c r="C186" s="138" t="s">
        <v>4</v>
      </c>
      <c r="D186" s="139"/>
      <c r="E186" s="140"/>
      <c r="F186" s="138" t="s">
        <v>811</v>
      </c>
      <c r="G186" s="139"/>
      <c r="H186" s="139"/>
      <c r="I186" s="139"/>
      <c r="J186" s="139"/>
      <c r="K186" s="139"/>
      <c r="L186" s="139"/>
      <c r="M186" s="139"/>
      <c r="N186" s="140"/>
      <c r="O186" s="56"/>
    </row>
    <row r="187" spans="1:17">
      <c r="A187" s="29">
        <v>1</v>
      </c>
      <c r="B187" s="16" t="s">
        <v>681</v>
      </c>
      <c r="C187" s="70" t="s">
        <v>141</v>
      </c>
      <c r="D187" s="26" t="s">
        <v>342</v>
      </c>
      <c r="E187" s="27" t="s">
        <v>343</v>
      </c>
      <c r="F187" s="153">
        <v>1</v>
      </c>
      <c r="G187" s="154"/>
      <c r="H187" s="154"/>
      <c r="I187" s="154"/>
      <c r="J187" s="154"/>
      <c r="K187" s="154"/>
      <c r="L187" s="154"/>
      <c r="M187" s="154"/>
      <c r="N187" s="155"/>
      <c r="O187" s="56" t="str">
        <f>B187</f>
        <v>07738</v>
      </c>
      <c r="P187" s="18" t="str">
        <f t="shared" ref="P187:P210" si="10">C187&amp;D187&amp;" "&amp;E187</f>
        <v>นางสาวกรวรัญ ติรนันท์มงคล</v>
      </c>
      <c r="Q187" s="56" t="s">
        <v>560</v>
      </c>
    </row>
    <row r="188" spans="1:17">
      <c r="A188" s="29">
        <v>2</v>
      </c>
      <c r="B188" s="16" t="s">
        <v>682</v>
      </c>
      <c r="C188" s="70" t="s">
        <v>141</v>
      </c>
      <c r="D188" s="26" t="s">
        <v>344</v>
      </c>
      <c r="E188" s="27" t="s">
        <v>345</v>
      </c>
      <c r="F188" s="153">
        <v>1</v>
      </c>
      <c r="G188" s="154"/>
      <c r="H188" s="154"/>
      <c r="I188" s="154"/>
      <c r="J188" s="154"/>
      <c r="K188" s="154"/>
      <c r="L188" s="154"/>
      <c r="M188" s="154"/>
      <c r="N188" s="155"/>
      <c r="O188" s="56" t="str">
        <f t="shared" ref="O188:O210" si="11">B188</f>
        <v>07739</v>
      </c>
      <c r="P188" s="18" t="str">
        <f t="shared" si="10"/>
        <v>นางสาวกัญญนันทน์ อยู่ประเสริฐชัย</v>
      </c>
      <c r="Q188" s="56" t="s">
        <v>560</v>
      </c>
    </row>
    <row r="189" spans="1:17">
      <c r="A189" s="29">
        <v>3</v>
      </c>
      <c r="B189" s="16" t="s">
        <v>683</v>
      </c>
      <c r="C189" s="70" t="s">
        <v>141</v>
      </c>
      <c r="D189" s="31" t="s">
        <v>346</v>
      </c>
      <c r="E189" s="27" t="s">
        <v>347</v>
      </c>
      <c r="F189" s="153">
        <v>1</v>
      </c>
      <c r="G189" s="154"/>
      <c r="H189" s="154"/>
      <c r="I189" s="154"/>
      <c r="J189" s="154"/>
      <c r="K189" s="154"/>
      <c r="L189" s="154"/>
      <c r="M189" s="154"/>
      <c r="N189" s="155"/>
      <c r="O189" s="56" t="str">
        <f t="shared" si="11"/>
        <v>07740</v>
      </c>
      <c r="P189" s="18" t="str">
        <f t="shared" si="10"/>
        <v>นางสาวกุสุมา ใจเปี่ยม</v>
      </c>
      <c r="Q189" s="56" t="s">
        <v>560</v>
      </c>
    </row>
    <row r="190" spans="1:17">
      <c r="A190" s="29">
        <v>4</v>
      </c>
      <c r="B190" s="16" t="s">
        <v>684</v>
      </c>
      <c r="C190" s="70" t="s">
        <v>141</v>
      </c>
      <c r="D190" s="26" t="s">
        <v>348</v>
      </c>
      <c r="E190" s="27" t="s">
        <v>349</v>
      </c>
      <c r="F190" s="153">
        <v>1</v>
      </c>
      <c r="G190" s="154"/>
      <c r="H190" s="154"/>
      <c r="I190" s="154"/>
      <c r="J190" s="154"/>
      <c r="K190" s="154"/>
      <c r="L190" s="154"/>
      <c r="M190" s="154"/>
      <c r="N190" s="155"/>
      <c r="O190" s="56" t="str">
        <f t="shared" si="11"/>
        <v>07741</v>
      </c>
      <c r="P190" s="18" t="str">
        <f t="shared" si="10"/>
        <v>นางสาวชัญญา เมฆาสุวรรณดำรง</v>
      </c>
      <c r="Q190" s="56" t="s">
        <v>560</v>
      </c>
    </row>
    <row r="191" spans="1:17">
      <c r="A191" s="29">
        <v>5</v>
      </c>
      <c r="B191" s="16" t="s">
        <v>685</v>
      </c>
      <c r="C191" s="70" t="s">
        <v>141</v>
      </c>
      <c r="D191" s="31" t="s">
        <v>350</v>
      </c>
      <c r="E191" s="35" t="s">
        <v>351</v>
      </c>
      <c r="F191" s="153">
        <v>1</v>
      </c>
      <c r="G191" s="154"/>
      <c r="H191" s="154"/>
      <c r="I191" s="154"/>
      <c r="J191" s="154"/>
      <c r="K191" s="154"/>
      <c r="L191" s="154"/>
      <c r="M191" s="154"/>
      <c r="N191" s="155"/>
      <c r="O191" s="56" t="str">
        <f t="shared" si="11"/>
        <v>07742</v>
      </c>
      <c r="P191" s="18" t="str">
        <f t="shared" si="10"/>
        <v>นางสาวณฐพรรณอร เกียรติดิลกรัฐ</v>
      </c>
      <c r="Q191" s="56" t="s">
        <v>560</v>
      </c>
    </row>
    <row r="192" spans="1:17">
      <c r="A192" s="29">
        <v>6</v>
      </c>
      <c r="B192" s="16" t="s">
        <v>686</v>
      </c>
      <c r="C192" s="70" t="s">
        <v>141</v>
      </c>
      <c r="D192" s="26" t="s">
        <v>352</v>
      </c>
      <c r="E192" s="27" t="s">
        <v>353</v>
      </c>
      <c r="F192" s="153">
        <v>1</v>
      </c>
      <c r="G192" s="154"/>
      <c r="H192" s="154"/>
      <c r="I192" s="154"/>
      <c r="J192" s="154"/>
      <c r="K192" s="154"/>
      <c r="L192" s="154"/>
      <c r="M192" s="154"/>
      <c r="N192" s="155"/>
      <c r="O192" s="56" t="str">
        <f t="shared" si="11"/>
        <v>07743</v>
      </c>
      <c r="P192" s="18" t="str">
        <f t="shared" si="10"/>
        <v>นางสาวณัฐชานันท์ วังวิวัฒน์เดชา</v>
      </c>
      <c r="Q192" s="56" t="s">
        <v>560</v>
      </c>
    </row>
    <row r="193" spans="1:44">
      <c r="A193" s="29">
        <v>7</v>
      </c>
      <c r="B193" s="16" t="s">
        <v>687</v>
      </c>
      <c r="C193" s="70" t="s">
        <v>141</v>
      </c>
      <c r="D193" s="26" t="s">
        <v>354</v>
      </c>
      <c r="E193" s="27" t="s">
        <v>96</v>
      </c>
      <c r="F193" s="153">
        <v>1</v>
      </c>
      <c r="G193" s="154"/>
      <c r="H193" s="154"/>
      <c r="I193" s="154"/>
      <c r="J193" s="154"/>
      <c r="K193" s="154"/>
      <c r="L193" s="154"/>
      <c r="M193" s="154"/>
      <c r="N193" s="155"/>
      <c r="O193" s="56" t="str">
        <f t="shared" si="11"/>
        <v>07744</v>
      </c>
      <c r="P193" s="18" t="str">
        <f t="shared" si="10"/>
        <v>นางสาวพิมพ์มาดา กิจธรรมรัตน์</v>
      </c>
      <c r="Q193" s="56" t="s">
        <v>560</v>
      </c>
    </row>
    <row r="194" spans="1:44">
      <c r="A194" s="29">
        <v>8</v>
      </c>
      <c r="B194" s="16" t="s">
        <v>688</v>
      </c>
      <c r="C194" s="70" t="s">
        <v>141</v>
      </c>
      <c r="D194" s="31" t="s">
        <v>355</v>
      </c>
      <c r="E194" s="27" t="s">
        <v>356</v>
      </c>
      <c r="F194" s="153">
        <v>1</v>
      </c>
      <c r="G194" s="154"/>
      <c r="H194" s="154"/>
      <c r="I194" s="154"/>
      <c r="J194" s="154"/>
      <c r="K194" s="154"/>
      <c r="L194" s="154"/>
      <c r="M194" s="154"/>
      <c r="N194" s="155"/>
      <c r="O194" s="56" t="str">
        <f t="shared" si="11"/>
        <v>07745</v>
      </c>
      <c r="P194" s="18" t="str">
        <f t="shared" si="10"/>
        <v>นางสาวอสึขิ มัทสึซาว่า</v>
      </c>
      <c r="Q194" s="56" t="s">
        <v>560</v>
      </c>
    </row>
    <row r="195" spans="1:44" s="18" customFormat="1">
      <c r="A195" s="29">
        <v>9</v>
      </c>
      <c r="B195" s="16" t="s">
        <v>689</v>
      </c>
      <c r="C195" s="70" t="s">
        <v>6</v>
      </c>
      <c r="D195" s="26" t="s">
        <v>64</v>
      </c>
      <c r="E195" s="27" t="s">
        <v>359</v>
      </c>
      <c r="F195" s="153">
        <v>1</v>
      </c>
      <c r="G195" s="154"/>
      <c r="H195" s="154"/>
      <c r="I195" s="154"/>
      <c r="J195" s="154"/>
      <c r="K195" s="154"/>
      <c r="L195" s="154"/>
      <c r="M195" s="154"/>
      <c r="N195" s="155"/>
      <c r="O195" s="56" t="str">
        <f t="shared" si="11"/>
        <v>07746</v>
      </c>
      <c r="P195" s="18" t="str">
        <f t="shared" si="10"/>
        <v>นายกฤติน ปรีชาชัยสุรัตน์</v>
      </c>
      <c r="Q195" s="56" t="s">
        <v>560</v>
      </c>
      <c r="R195" s="4"/>
      <c r="S195" s="4"/>
      <c r="T195" s="4"/>
      <c r="U195" s="4"/>
      <c r="V195" s="4"/>
      <c r="W195" s="4"/>
      <c r="X195" s="4"/>
      <c r="Y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</row>
    <row r="196" spans="1:44" s="18" customFormat="1">
      <c r="A196" s="29">
        <v>10</v>
      </c>
      <c r="B196" s="16" t="s">
        <v>690</v>
      </c>
      <c r="C196" s="70" t="s">
        <v>6</v>
      </c>
      <c r="D196" s="26" t="s">
        <v>360</v>
      </c>
      <c r="E196" s="27" t="s">
        <v>361</v>
      </c>
      <c r="F196" s="153">
        <v>1</v>
      </c>
      <c r="G196" s="154"/>
      <c r="H196" s="154"/>
      <c r="I196" s="154"/>
      <c r="J196" s="154"/>
      <c r="K196" s="154"/>
      <c r="L196" s="154"/>
      <c r="M196" s="154"/>
      <c r="N196" s="155"/>
      <c r="O196" s="56" t="str">
        <f t="shared" si="11"/>
        <v>07747</v>
      </c>
      <c r="P196" s="18" t="str">
        <f t="shared" si="10"/>
        <v>นายกฤษฎิพงศ์ กาญจนุปกฤต</v>
      </c>
      <c r="Q196" s="56" t="s">
        <v>560</v>
      </c>
      <c r="R196" s="4"/>
      <c r="S196" s="4"/>
      <c r="T196" s="4"/>
      <c r="U196" s="4"/>
      <c r="V196" s="4"/>
      <c r="W196" s="4"/>
      <c r="X196" s="4"/>
      <c r="Y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</row>
    <row r="197" spans="1:44" s="18" customFormat="1">
      <c r="A197" s="29">
        <v>11</v>
      </c>
      <c r="B197" s="16" t="s">
        <v>691</v>
      </c>
      <c r="C197" s="70" t="s">
        <v>6</v>
      </c>
      <c r="D197" s="26" t="s">
        <v>362</v>
      </c>
      <c r="E197" s="27" t="s">
        <v>363</v>
      </c>
      <c r="F197" s="153">
        <v>1</v>
      </c>
      <c r="G197" s="154"/>
      <c r="H197" s="154"/>
      <c r="I197" s="154"/>
      <c r="J197" s="154"/>
      <c r="K197" s="154"/>
      <c r="L197" s="154"/>
      <c r="M197" s="154"/>
      <c r="N197" s="155"/>
      <c r="O197" s="56" t="str">
        <f t="shared" si="11"/>
        <v>07748</v>
      </c>
      <c r="P197" s="18" t="str">
        <f t="shared" si="10"/>
        <v>นายจีระพัสก์ เกล็ดเครือมาศ</v>
      </c>
      <c r="Q197" s="56" t="s">
        <v>560</v>
      </c>
      <c r="R197" s="4"/>
      <c r="S197" s="4"/>
      <c r="T197" s="4"/>
      <c r="U197" s="4"/>
      <c r="V197" s="4"/>
      <c r="W197" s="4"/>
      <c r="X197" s="4"/>
      <c r="Y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</row>
    <row r="198" spans="1:44" s="18" customFormat="1">
      <c r="A198" s="29">
        <v>12</v>
      </c>
      <c r="B198" s="16" t="s">
        <v>692</v>
      </c>
      <c r="C198" s="70" t="s">
        <v>6</v>
      </c>
      <c r="D198" s="26" t="s">
        <v>364</v>
      </c>
      <c r="E198" s="27" t="s">
        <v>365</v>
      </c>
      <c r="F198" s="153">
        <v>1</v>
      </c>
      <c r="G198" s="154"/>
      <c r="H198" s="154"/>
      <c r="I198" s="154"/>
      <c r="J198" s="154"/>
      <c r="K198" s="154"/>
      <c r="L198" s="154"/>
      <c r="M198" s="154"/>
      <c r="N198" s="155"/>
      <c r="O198" s="56" t="str">
        <f t="shared" si="11"/>
        <v>07749</v>
      </c>
      <c r="P198" s="18" t="str">
        <f t="shared" si="10"/>
        <v>นายณัฏฐ์ วารีวนิช</v>
      </c>
      <c r="Q198" s="56" t="s">
        <v>560</v>
      </c>
      <c r="R198" s="4"/>
      <c r="S198" s="4"/>
      <c r="T198" s="4"/>
      <c r="U198" s="4"/>
      <c r="V198" s="4"/>
      <c r="W198" s="4"/>
      <c r="X198" s="4"/>
      <c r="Y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</row>
    <row r="199" spans="1:44" s="18" customFormat="1">
      <c r="A199" s="29">
        <v>13</v>
      </c>
      <c r="B199" s="16" t="s">
        <v>693</v>
      </c>
      <c r="C199" s="70" t="s">
        <v>6</v>
      </c>
      <c r="D199" s="31" t="s">
        <v>357</v>
      </c>
      <c r="E199" s="27" t="s">
        <v>358</v>
      </c>
      <c r="F199" s="153">
        <v>1</v>
      </c>
      <c r="G199" s="154"/>
      <c r="H199" s="154"/>
      <c r="I199" s="154"/>
      <c r="J199" s="154"/>
      <c r="K199" s="154"/>
      <c r="L199" s="154"/>
      <c r="M199" s="154"/>
      <c r="N199" s="155"/>
      <c r="O199" s="56" t="str">
        <f t="shared" si="11"/>
        <v>07750</v>
      </c>
      <c r="P199" s="18" t="str">
        <f t="shared" si="10"/>
        <v>นายแทนทัย หล่อชัชวาลกุล</v>
      </c>
      <c r="Q199" s="56" t="s">
        <v>560</v>
      </c>
      <c r="R199" s="4"/>
      <c r="S199" s="4"/>
      <c r="T199" s="4"/>
      <c r="U199" s="4"/>
      <c r="V199" s="4"/>
      <c r="W199" s="4"/>
      <c r="X199" s="4"/>
      <c r="Y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</row>
    <row r="200" spans="1:44" s="18" customFormat="1">
      <c r="A200" s="29">
        <v>14</v>
      </c>
      <c r="B200" s="16" t="s">
        <v>694</v>
      </c>
      <c r="C200" s="70" t="s">
        <v>6</v>
      </c>
      <c r="D200" s="26" t="s">
        <v>366</v>
      </c>
      <c r="E200" s="27" t="s">
        <v>367</v>
      </c>
      <c r="F200" s="153">
        <v>1</v>
      </c>
      <c r="G200" s="154"/>
      <c r="H200" s="154"/>
      <c r="I200" s="154"/>
      <c r="J200" s="154"/>
      <c r="K200" s="154"/>
      <c r="L200" s="154"/>
      <c r="M200" s="154"/>
      <c r="N200" s="155"/>
      <c r="O200" s="56" t="str">
        <f t="shared" si="11"/>
        <v>07751</v>
      </c>
      <c r="P200" s="18" t="str">
        <f t="shared" si="10"/>
        <v>นายธนสิน เฉลิมชาติ</v>
      </c>
      <c r="Q200" s="56" t="s">
        <v>560</v>
      </c>
      <c r="R200" s="4"/>
      <c r="S200" s="4"/>
      <c r="T200" s="4"/>
      <c r="U200" s="4"/>
      <c r="V200" s="4"/>
      <c r="W200" s="4"/>
      <c r="X200" s="4"/>
      <c r="Y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</row>
    <row r="201" spans="1:44" s="18" customFormat="1">
      <c r="A201" s="29">
        <v>15</v>
      </c>
      <c r="B201" s="16" t="s">
        <v>695</v>
      </c>
      <c r="C201" s="70" t="s">
        <v>6</v>
      </c>
      <c r="D201" s="26" t="s">
        <v>114</v>
      </c>
      <c r="E201" s="27" t="s">
        <v>368</v>
      </c>
      <c r="F201" s="153">
        <v>1</v>
      </c>
      <c r="G201" s="154"/>
      <c r="H201" s="154"/>
      <c r="I201" s="154"/>
      <c r="J201" s="154"/>
      <c r="K201" s="154"/>
      <c r="L201" s="154"/>
      <c r="M201" s="154"/>
      <c r="N201" s="155"/>
      <c r="O201" s="56" t="str">
        <f t="shared" si="11"/>
        <v>07752</v>
      </c>
      <c r="P201" s="18" t="str">
        <f t="shared" si="10"/>
        <v>นายปัณณธร เตชปีติกุล</v>
      </c>
      <c r="Q201" s="56" t="s">
        <v>560</v>
      </c>
      <c r="R201" s="4"/>
      <c r="S201" s="4"/>
      <c r="T201" s="4"/>
      <c r="U201" s="4"/>
      <c r="V201" s="4"/>
      <c r="W201" s="4"/>
      <c r="X201" s="4"/>
      <c r="Y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</row>
    <row r="202" spans="1:44" s="18" customFormat="1">
      <c r="A202" s="29">
        <v>16</v>
      </c>
      <c r="B202" s="16" t="s">
        <v>696</v>
      </c>
      <c r="C202" s="70" t="s">
        <v>6</v>
      </c>
      <c r="D202" s="26" t="s">
        <v>369</v>
      </c>
      <c r="E202" s="27" t="s">
        <v>370</v>
      </c>
      <c r="F202" s="153">
        <v>1</v>
      </c>
      <c r="G202" s="154"/>
      <c r="H202" s="154"/>
      <c r="I202" s="154"/>
      <c r="J202" s="154"/>
      <c r="K202" s="154"/>
      <c r="L202" s="154"/>
      <c r="M202" s="154"/>
      <c r="N202" s="155"/>
      <c r="O202" s="56" t="str">
        <f t="shared" si="11"/>
        <v>07753</v>
      </c>
      <c r="P202" s="18" t="str">
        <f t="shared" si="10"/>
        <v>นายพันธ์นภัทร อัจฉริยะภากร</v>
      </c>
      <c r="Q202" s="56" t="s">
        <v>560</v>
      </c>
      <c r="R202" s="4"/>
      <c r="S202" s="4"/>
      <c r="T202" s="4"/>
      <c r="U202" s="4"/>
      <c r="V202" s="4"/>
      <c r="W202" s="4"/>
      <c r="X202" s="4"/>
      <c r="Y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</row>
    <row r="203" spans="1:44" s="18" customFormat="1">
      <c r="A203" s="29">
        <v>17</v>
      </c>
      <c r="B203" s="16" t="s">
        <v>697</v>
      </c>
      <c r="C203" s="70" t="s">
        <v>6</v>
      </c>
      <c r="D203" s="26" t="s">
        <v>38</v>
      </c>
      <c r="E203" s="27" t="s">
        <v>371</v>
      </c>
      <c r="F203" s="153">
        <v>1</v>
      </c>
      <c r="G203" s="154"/>
      <c r="H203" s="154"/>
      <c r="I203" s="154"/>
      <c r="J203" s="154"/>
      <c r="K203" s="154"/>
      <c r="L203" s="154"/>
      <c r="M203" s="154"/>
      <c r="N203" s="155"/>
      <c r="O203" s="56" t="str">
        <f t="shared" si="11"/>
        <v>07754</v>
      </c>
      <c r="P203" s="18" t="str">
        <f t="shared" si="10"/>
        <v>นายพีรดนย์ ทุมสท้าน</v>
      </c>
      <c r="Q203" s="56" t="s">
        <v>560</v>
      </c>
      <c r="R203" s="4"/>
      <c r="S203" s="4"/>
      <c r="T203" s="4"/>
      <c r="U203" s="4"/>
      <c r="V203" s="4"/>
      <c r="W203" s="4"/>
      <c r="X203" s="4"/>
      <c r="Y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1:44" s="18" customFormat="1">
      <c r="A204" s="29">
        <v>18</v>
      </c>
      <c r="B204" s="16" t="s">
        <v>698</v>
      </c>
      <c r="C204" s="70" t="s">
        <v>6</v>
      </c>
      <c r="D204" s="26" t="s">
        <v>48</v>
      </c>
      <c r="E204" s="27" t="s">
        <v>372</v>
      </c>
      <c r="F204" s="153">
        <v>1</v>
      </c>
      <c r="G204" s="154"/>
      <c r="H204" s="154"/>
      <c r="I204" s="154"/>
      <c r="J204" s="154"/>
      <c r="K204" s="154"/>
      <c r="L204" s="154"/>
      <c r="M204" s="154"/>
      <c r="N204" s="155"/>
      <c r="O204" s="56" t="str">
        <f t="shared" si="11"/>
        <v>07755</v>
      </c>
      <c r="P204" s="18" t="str">
        <f t="shared" si="10"/>
        <v>นายพีรวัส ธิติศักดิ์เมธี</v>
      </c>
      <c r="Q204" s="56" t="s">
        <v>560</v>
      </c>
      <c r="R204" s="4"/>
      <c r="S204" s="4"/>
      <c r="T204" s="4"/>
      <c r="U204" s="4"/>
      <c r="V204" s="4"/>
      <c r="W204" s="4"/>
      <c r="X204" s="4"/>
      <c r="Y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1:44" s="18" customFormat="1">
      <c r="A205" s="29">
        <v>19</v>
      </c>
      <c r="B205" s="16" t="s">
        <v>699</v>
      </c>
      <c r="C205" s="70" t="s">
        <v>6</v>
      </c>
      <c r="D205" s="26" t="s">
        <v>26</v>
      </c>
      <c r="E205" s="27" t="s">
        <v>373</v>
      </c>
      <c r="F205" s="153">
        <v>1</v>
      </c>
      <c r="G205" s="154"/>
      <c r="H205" s="154"/>
      <c r="I205" s="154"/>
      <c r="J205" s="154"/>
      <c r="K205" s="154"/>
      <c r="L205" s="154"/>
      <c r="M205" s="154"/>
      <c r="N205" s="155"/>
      <c r="O205" s="56" t="str">
        <f t="shared" si="11"/>
        <v>07756</v>
      </c>
      <c r="P205" s="18" t="str">
        <f t="shared" si="10"/>
        <v>นายภาคิน เภาวัฒนาสุข</v>
      </c>
      <c r="Q205" s="56" t="s">
        <v>560</v>
      </c>
      <c r="R205" s="4"/>
      <c r="S205" s="4"/>
      <c r="T205" s="4"/>
      <c r="U205" s="4"/>
      <c r="V205" s="4"/>
      <c r="W205" s="4"/>
      <c r="X205" s="4"/>
      <c r="Y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pans="1:44" s="18" customFormat="1">
      <c r="A206" s="29">
        <v>20</v>
      </c>
      <c r="B206" s="16" t="s">
        <v>700</v>
      </c>
      <c r="C206" s="70" t="s">
        <v>6</v>
      </c>
      <c r="D206" s="26" t="s">
        <v>89</v>
      </c>
      <c r="E206" s="27" t="s">
        <v>374</v>
      </c>
      <c r="F206" s="153">
        <v>1</v>
      </c>
      <c r="G206" s="154"/>
      <c r="H206" s="154"/>
      <c r="I206" s="154"/>
      <c r="J206" s="154"/>
      <c r="K206" s="154"/>
      <c r="L206" s="154"/>
      <c r="M206" s="154"/>
      <c r="N206" s="155"/>
      <c r="O206" s="56" t="str">
        <f t="shared" si="11"/>
        <v>07757</v>
      </c>
      <c r="P206" s="18" t="str">
        <f t="shared" si="10"/>
        <v>นายภูมิพัฒน์ จิรภัทรภูมิ</v>
      </c>
      <c r="Q206" s="56" t="s">
        <v>560</v>
      </c>
      <c r="R206" s="4"/>
      <c r="S206" s="4"/>
      <c r="T206" s="4"/>
      <c r="U206" s="4"/>
      <c r="V206" s="4"/>
      <c r="W206" s="4"/>
      <c r="X206" s="4"/>
      <c r="Y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pans="1:44" s="18" customFormat="1">
      <c r="A207" s="29">
        <v>21</v>
      </c>
      <c r="B207" s="16" t="s">
        <v>701</v>
      </c>
      <c r="C207" s="70" t="s">
        <v>6</v>
      </c>
      <c r="D207" s="31" t="s">
        <v>104</v>
      </c>
      <c r="E207" s="35" t="s">
        <v>555</v>
      </c>
      <c r="F207" s="153">
        <v>1</v>
      </c>
      <c r="G207" s="154"/>
      <c r="H207" s="154"/>
      <c r="I207" s="154"/>
      <c r="J207" s="154"/>
      <c r="K207" s="154"/>
      <c r="L207" s="154"/>
      <c r="M207" s="154"/>
      <c r="N207" s="155"/>
      <c r="O207" s="56" t="str">
        <f t="shared" si="11"/>
        <v>07758</v>
      </c>
      <c r="P207" s="18" t="str">
        <f t="shared" si="10"/>
        <v>นายมิ่งขวัญ รัตนศิวโมกษ์</v>
      </c>
      <c r="Q207" s="56" t="s">
        <v>560</v>
      </c>
      <c r="R207" s="4"/>
      <c r="S207" s="4"/>
      <c r="T207" s="4"/>
      <c r="U207" s="4"/>
      <c r="V207" s="4"/>
      <c r="W207" s="4"/>
      <c r="X207" s="4"/>
      <c r="Y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pans="1:44" s="18" customFormat="1">
      <c r="A208" s="29">
        <v>22</v>
      </c>
      <c r="B208" s="16" t="s">
        <v>702</v>
      </c>
      <c r="C208" s="70" t="s">
        <v>6</v>
      </c>
      <c r="D208" s="26" t="s">
        <v>375</v>
      </c>
      <c r="E208" s="27" t="s">
        <v>376</v>
      </c>
      <c r="F208" s="153">
        <v>1</v>
      </c>
      <c r="G208" s="154"/>
      <c r="H208" s="154"/>
      <c r="I208" s="154"/>
      <c r="J208" s="154"/>
      <c r="K208" s="154"/>
      <c r="L208" s="154"/>
      <c r="M208" s="154"/>
      <c r="N208" s="155"/>
      <c r="O208" s="56" t="str">
        <f t="shared" si="11"/>
        <v>07759</v>
      </c>
      <c r="P208" s="18" t="str">
        <f t="shared" si="10"/>
        <v>นายวัชร์กรณ์ภัทร์ อุ่นพรมมี</v>
      </c>
      <c r="Q208" s="56" t="s">
        <v>560</v>
      </c>
      <c r="R208" s="4"/>
      <c r="S208" s="4"/>
      <c r="T208" s="4"/>
      <c r="U208" s="4"/>
      <c r="V208" s="4"/>
      <c r="W208" s="4"/>
      <c r="X208" s="4"/>
      <c r="Y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pans="1:44" s="18" customFormat="1">
      <c r="A209" s="29">
        <v>23</v>
      </c>
      <c r="B209" s="16" t="s">
        <v>703</v>
      </c>
      <c r="C209" s="70" t="s">
        <v>6</v>
      </c>
      <c r="D209" s="26" t="s">
        <v>377</v>
      </c>
      <c r="E209" s="27" t="s">
        <v>378</v>
      </c>
      <c r="F209" s="153">
        <v>1</v>
      </c>
      <c r="G209" s="154"/>
      <c r="H209" s="154"/>
      <c r="I209" s="154"/>
      <c r="J209" s="154"/>
      <c r="K209" s="154"/>
      <c r="L209" s="154"/>
      <c r="M209" s="154"/>
      <c r="N209" s="155"/>
      <c r="O209" s="56" t="str">
        <f t="shared" si="11"/>
        <v>07760</v>
      </c>
      <c r="P209" s="18" t="str">
        <f t="shared" si="10"/>
        <v>นายวิธิณัฐ ธีร์วิริยะ</v>
      </c>
      <c r="Q209" s="56" t="s">
        <v>560</v>
      </c>
      <c r="R209" s="30"/>
      <c r="S209" s="30"/>
      <c r="T209" s="30"/>
      <c r="U209" s="30"/>
      <c r="V209" s="30"/>
      <c r="W209" s="30"/>
      <c r="X209" s="30"/>
      <c r="Y209" s="30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pans="1:44" s="18" customFormat="1">
      <c r="A210" s="29">
        <v>24</v>
      </c>
      <c r="B210" s="16" t="s">
        <v>704</v>
      </c>
      <c r="C210" s="71" t="s">
        <v>6</v>
      </c>
      <c r="D210" s="26" t="s">
        <v>11</v>
      </c>
      <c r="E210" s="27" t="s">
        <v>379</v>
      </c>
      <c r="F210" s="153">
        <v>1</v>
      </c>
      <c r="G210" s="154"/>
      <c r="H210" s="154"/>
      <c r="I210" s="154"/>
      <c r="J210" s="154"/>
      <c r="K210" s="154"/>
      <c r="L210" s="154"/>
      <c r="M210" s="154"/>
      <c r="N210" s="155"/>
      <c r="O210" s="56" t="str">
        <f t="shared" si="11"/>
        <v>07761</v>
      </c>
      <c r="P210" s="18" t="str">
        <f t="shared" si="10"/>
        <v>นายศุภกร นิลสุวรรณ</v>
      </c>
      <c r="Q210" s="56" t="s">
        <v>560</v>
      </c>
      <c r="R210" s="30"/>
      <c r="S210" s="30"/>
      <c r="T210" s="30"/>
      <c r="U210" s="30"/>
      <c r="V210" s="30"/>
      <c r="W210" s="30"/>
      <c r="X210" s="30"/>
      <c r="Y210" s="30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</row>
    <row r="211" spans="1:44" s="18" customFormat="1">
      <c r="A211" s="29"/>
      <c r="B211" s="37"/>
      <c r="C211" s="67"/>
      <c r="D211" s="21"/>
      <c r="E211" s="38"/>
      <c r="F211" s="153">
        <v>1</v>
      </c>
      <c r="G211" s="154"/>
      <c r="H211" s="154"/>
      <c r="I211" s="154"/>
      <c r="J211" s="154"/>
      <c r="K211" s="154"/>
      <c r="L211" s="154"/>
      <c r="M211" s="154"/>
      <c r="N211" s="155"/>
      <c r="O211" s="56"/>
      <c r="Q211" s="56"/>
      <c r="R211" s="4"/>
      <c r="S211" s="4"/>
      <c r="T211" s="4"/>
      <c r="U211" s="4"/>
      <c r="V211" s="4"/>
      <c r="W211" s="4"/>
      <c r="X211" s="4"/>
      <c r="Y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</row>
    <row r="212" spans="1:44" s="18" customFormat="1">
      <c r="A212" s="41"/>
      <c r="B212" s="42"/>
      <c r="C212" s="43"/>
      <c r="D212" s="43"/>
      <c r="E212" s="43"/>
      <c r="F212" s="78"/>
      <c r="G212" s="43"/>
      <c r="H212" s="43"/>
      <c r="I212" s="43"/>
      <c r="J212" s="44"/>
      <c r="K212" s="44"/>
      <c r="L212" s="44"/>
      <c r="M212" s="44"/>
      <c r="N212" s="44"/>
      <c r="O212" s="56"/>
      <c r="Q212" s="51"/>
      <c r="R212" s="30"/>
      <c r="S212" s="30"/>
      <c r="T212" s="30"/>
      <c r="U212" s="30"/>
      <c r="V212" s="30"/>
      <c r="W212" s="30"/>
      <c r="X212" s="30"/>
      <c r="Y212" s="30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</row>
    <row r="213" spans="1:44" s="18" customFormat="1">
      <c r="A213" s="1"/>
      <c r="B213" s="24" t="s">
        <v>12</v>
      </c>
      <c r="C213" s="6">
        <f>COUNTIF($C$187:$C$211,"ด.ญ.")+COUNTIF($C$187:$C$211,"นางสาว")</f>
        <v>8</v>
      </c>
      <c r="D213" s="25" t="s">
        <v>13</v>
      </c>
      <c r="E213" s="6"/>
      <c r="F213" s="74"/>
      <c r="G213" s="3"/>
      <c r="H213" s="3"/>
      <c r="I213" s="3"/>
      <c r="J213" s="3"/>
      <c r="K213" s="3"/>
      <c r="L213" s="3"/>
      <c r="M213" s="3"/>
      <c r="N213" s="3"/>
      <c r="O213" s="56"/>
      <c r="Q213" s="56"/>
      <c r="R213" s="4"/>
      <c r="S213" s="4"/>
      <c r="T213" s="4"/>
      <c r="U213" s="4"/>
      <c r="V213" s="4"/>
      <c r="W213" s="4"/>
      <c r="X213" s="4"/>
      <c r="Y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</row>
    <row r="214" spans="1:44" s="18" customFormat="1">
      <c r="A214" s="1"/>
      <c r="B214" s="24" t="s">
        <v>14</v>
      </c>
      <c r="C214" s="6">
        <f>COUNTIF($C$187:$C$211,"ด.ช.")+COUNTIF($C$187:$C$211,"นาย")</f>
        <v>16</v>
      </c>
      <c r="D214" s="25" t="s">
        <v>13</v>
      </c>
      <c r="E214" s="6"/>
      <c r="F214" s="74"/>
      <c r="G214" s="3"/>
      <c r="H214" s="3"/>
      <c r="I214" s="3"/>
      <c r="J214" s="3"/>
      <c r="K214" s="3"/>
      <c r="L214" s="3"/>
      <c r="M214" s="3"/>
      <c r="N214" s="3"/>
      <c r="O214" s="56"/>
      <c r="Q214" s="56"/>
      <c r="R214" s="4"/>
      <c r="S214" s="4"/>
      <c r="T214" s="4"/>
      <c r="U214" s="4"/>
      <c r="V214" s="4"/>
      <c r="W214" s="4"/>
      <c r="X214" s="4"/>
      <c r="Y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pans="1:44" s="18" customFormat="1">
      <c r="A215" s="1"/>
      <c r="B215" s="24" t="s">
        <v>15</v>
      </c>
      <c r="C215" s="6">
        <f>C213+C214</f>
        <v>24</v>
      </c>
      <c r="D215" s="25" t="s">
        <v>13</v>
      </c>
      <c r="E215" s="6"/>
      <c r="F215" s="74"/>
      <c r="G215" s="3"/>
      <c r="H215" s="3"/>
      <c r="I215" s="3"/>
      <c r="J215" s="3"/>
      <c r="K215" s="3"/>
      <c r="L215" s="3"/>
      <c r="M215" s="3"/>
      <c r="N215" s="3"/>
      <c r="O215" s="56"/>
      <c r="Q215" s="56"/>
      <c r="R215" s="4"/>
      <c r="S215" s="4"/>
      <c r="T215" s="4"/>
      <c r="U215" s="4"/>
      <c r="V215" s="4"/>
      <c r="W215" s="4"/>
      <c r="X215" s="4"/>
      <c r="Y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</row>
    <row r="216" spans="1:44" s="18" customFormat="1">
      <c r="A216" s="1"/>
      <c r="B216" s="24"/>
      <c r="C216" s="6"/>
      <c r="D216" s="6"/>
      <c r="E216" s="6"/>
      <c r="F216" s="74"/>
      <c r="G216" s="3"/>
      <c r="H216" s="3"/>
      <c r="I216" s="3"/>
      <c r="J216" s="3"/>
      <c r="K216" s="151">
        <f ca="1">TODAY()</f>
        <v>43994</v>
      </c>
      <c r="L216" s="152"/>
      <c r="M216" s="152"/>
      <c r="N216" s="92"/>
      <c r="O216" s="56"/>
      <c r="Q216" s="56"/>
      <c r="R216" s="4"/>
      <c r="S216" s="4"/>
      <c r="T216" s="4"/>
      <c r="U216" s="4"/>
      <c r="V216" s="4"/>
      <c r="W216" s="4"/>
      <c r="X216" s="4"/>
      <c r="Y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pans="1:44" s="18" customFormat="1">
      <c r="A217" s="1"/>
      <c r="B217" s="24"/>
      <c r="C217" s="6"/>
      <c r="D217" s="6"/>
      <c r="E217" s="6"/>
      <c r="F217" s="74"/>
      <c r="G217" s="3"/>
      <c r="H217" s="3"/>
      <c r="I217" s="3"/>
      <c r="J217" s="3"/>
      <c r="K217" s="3"/>
      <c r="L217" s="3"/>
      <c r="M217" s="3"/>
      <c r="N217" s="3"/>
      <c r="O217" s="56"/>
      <c r="Q217" s="56"/>
      <c r="R217" s="4"/>
      <c r="S217" s="4"/>
      <c r="T217" s="4"/>
      <c r="U217" s="4"/>
      <c r="V217" s="4"/>
      <c r="W217" s="4"/>
      <c r="X217" s="4"/>
      <c r="Y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</row>
    <row r="218" spans="1:44" s="18" customFormat="1" ht="26.25">
      <c r="A218" s="1"/>
      <c r="B218" s="2"/>
      <c r="C218" s="146" t="s">
        <v>0</v>
      </c>
      <c r="D218" s="146"/>
      <c r="E218" s="146"/>
      <c r="F218" s="146"/>
      <c r="G218" s="146"/>
      <c r="H218" s="146"/>
      <c r="I218" s="146"/>
      <c r="J218" s="146"/>
      <c r="K218" s="146"/>
      <c r="L218" s="3"/>
      <c r="M218" s="3"/>
      <c r="N218" s="3"/>
      <c r="O218" s="56"/>
      <c r="Q218" s="56"/>
      <c r="R218" s="4"/>
      <c r="S218" s="4"/>
      <c r="T218" s="4"/>
      <c r="U218" s="4"/>
      <c r="V218" s="4"/>
      <c r="W218" s="4"/>
      <c r="X218" s="4"/>
      <c r="Y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</row>
    <row r="219" spans="1:44" s="18" customFormat="1" ht="24" customHeight="1">
      <c r="A219" s="1"/>
      <c r="B219" s="5"/>
      <c r="C219" s="145" t="s">
        <v>543</v>
      </c>
      <c r="D219" s="145"/>
      <c r="E219" s="145"/>
      <c r="F219" s="145"/>
      <c r="G219" s="145"/>
      <c r="H219" s="145"/>
      <c r="I219" s="145"/>
      <c r="J219" s="145"/>
      <c r="K219" s="145"/>
      <c r="L219" s="3"/>
      <c r="M219" s="3"/>
      <c r="N219" s="3"/>
      <c r="O219" s="56"/>
      <c r="Q219" s="56"/>
      <c r="R219" s="4"/>
      <c r="S219" s="4"/>
      <c r="T219" s="4"/>
      <c r="U219" s="4"/>
      <c r="V219" s="4"/>
      <c r="W219" s="4"/>
      <c r="X219" s="4"/>
      <c r="Y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</row>
    <row r="220" spans="1:44" s="18" customFormat="1" ht="24" customHeight="1">
      <c r="A220" s="137" t="s">
        <v>1</v>
      </c>
      <c r="B220" s="137"/>
      <c r="C220" s="48" t="s">
        <v>805</v>
      </c>
      <c r="D220" s="6"/>
      <c r="E220" s="6"/>
      <c r="F220" s="74"/>
      <c r="G220" s="3"/>
      <c r="H220" s="3"/>
      <c r="I220" s="3"/>
      <c r="J220" s="3"/>
      <c r="K220" s="3"/>
      <c r="L220" s="3"/>
      <c r="M220" s="3"/>
      <c r="N220" s="3"/>
      <c r="O220" s="56"/>
      <c r="Q220" s="56"/>
      <c r="R220" s="4"/>
      <c r="S220" s="4"/>
      <c r="T220" s="4"/>
      <c r="U220" s="4"/>
      <c r="V220" s="4"/>
      <c r="W220" s="4"/>
      <c r="X220" s="4"/>
      <c r="Y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</row>
    <row r="221" spans="1:44" s="18" customFormat="1">
      <c r="A221" s="7"/>
      <c r="B221" s="8"/>
      <c r="C221" s="48" t="s">
        <v>806</v>
      </c>
      <c r="D221" s="6"/>
      <c r="E221" s="6"/>
      <c r="F221" s="75"/>
      <c r="G221" s="10"/>
      <c r="H221" s="10"/>
      <c r="I221" s="10"/>
      <c r="J221" s="10"/>
      <c r="K221" s="11"/>
      <c r="L221" s="11"/>
      <c r="M221" s="10"/>
      <c r="N221" s="10"/>
      <c r="O221" s="56"/>
      <c r="Q221" s="56"/>
      <c r="R221" s="4"/>
      <c r="S221" s="4"/>
      <c r="T221" s="4"/>
      <c r="U221" s="4"/>
      <c r="V221" s="4"/>
      <c r="W221" s="4"/>
      <c r="X221" s="4"/>
      <c r="Y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</row>
    <row r="222" spans="1:44" s="18" customFormat="1">
      <c r="A222" s="12" t="s">
        <v>2</v>
      </c>
      <c r="B222" s="13" t="s">
        <v>3</v>
      </c>
      <c r="C222" s="138" t="s">
        <v>4</v>
      </c>
      <c r="D222" s="139"/>
      <c r="E222" s="140"/>
      <c r="F222" s="138" t="s">
        <v>811</v>
      </c>
      <c r="G222" s="139"/>
      <c r="H222" s="139"/>
      <c r="I222" s="139"/>
      <c r="J222" s="139"/>
      <c r="K222" s="139"/>
      <c r="L222" s="139"/>
      <c r="M222" s="139"/>
      <c r="N222" s="140"/>
      <c r="O222" s="56"/>
      <c r="P222" s="4"/>
      <c r="Q222" s="56"/>
      <c r="R222" s="4"/>
      <c r="S222" s="4"/>
      <c r="T222" s="4"/>
      <c r="U222" s="4"/>
      <c r="V222" s="4"/>
      <c r="W222" s="4"/>
      <c r="X222" s="4"/>
      <c r="Y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</row>
    <row r="223" spans="1:44" s="18" customFormat="1">
      <c r="A223" s="29">
        <v>1</v>
      </c>
      <c r="B223" s="16" t="s">
        <v>705</v>
      </c>
      <c r="C223" s="70" t="s">
        <v>141</v>
      </c>
      <c r="D223" s="26" t="s">
        <v>69</v>
      </c>
      <c r="E223" s="27" t="s">
        <v>380</v>
      </c>
      <c r="F223" s="153">
        <v>1</v>
      </c>
      <c r="G223" s="154"/>
      <c r="H223" s="154"/>
      <c r="I223" s="154"/>
      <c r="J223" s="154"/>
      <c r="K223" s="154"/>
      <c r="L223" s="154"/>
      <c r="M223" s="154"/>
      <c r="N223" s="155"/>
      <c r="O223" s="56" t="str">
        <f>B223</f>
        <v>07762</v>
      </c>
      <c r="P223" s="18" t="str">
        <f t="shared" ref="P223:P246" si="12">C223&amp;D223&amp;" "&amp;E223</f>
        <v>นางสาวกชพรรณ สุขเกิด</v>
      </c>
      <c r="Q223" s="56" t="s">
        <v>561</v>
      </c>
      <c r="R223" s="4"/>
      <c r="S223" s="4"/>
      <c r="T223" s="4"/>
      <c r="U223" s="4"/>
      <c r="V223" s="4"/>
      <c r="W223" s="4"/>
      <c r="X223" s="4"/>
      <c r="Y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</row>
    <row r="224" spans="1:44" s="18" customFormat="1">
      <c r="A224" s="29">
        <v>2</v>
      </c>
      <c r="B224" s="16" t="s">
        <v>706</v>
      </c>
      <c r="C224" s="70" t="s">
        <v>141</v>
      </c>
      <c r="D224" s="26" t="s">
        <v>28</v>
      </c>
      <c r="E224" s="27" t="s">
        <v>381</v>
      </c>
      <c r="F224" s="153">
        <v>1</v>
      </c>
      <c r="G224" s="154"/>
      <c r="H224" s="154"/>
      <c r="I224" s="154"/>
      <c r="J224" s="154"/>
      <c r="K224" s="154"/>
      <c r="L224" s="154"/>
      <c r="M224" s="154"/>
      <c r="N224" s="155"/>
      <c r="O224" s="56" t="str">
        <f t="shared" ref="O224:O246" si="13">B224</f>
        <v>07763</v>
      </c>
      <c r="P224" s="18" t="str">
        <f t="shared" si="12"/>
        <v>นางสาวจิดาภา สุวรรณโณ</v>
      </c>
      <c r="Q224" s="56" t="s">
        <v>561</v>
      </c>
      <c r="R224" s="4"/>
      <c r="S224" s="4"/>
      <c r="T224" s="4"/>
      <c r="U224" s="4"/>
      <c r="V224" s="4"/>
      <c r="W224" s="4"/>
      <c r="X224" s="4"/>
      <c r="Y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</row>
    <row r="225" spans="1:44" s="18" customFormat="1">
      <c r="A225" s="29">
        <v>3</v>
      </c>
      <c r="B225" s="16" t="s">
        <v>707</v>
      </c>
      <c r="C225" s="70" t="s">
        <v>141</v>
      </c>
      <c r="D225" s="26" t="s">
        <v>59</v>
      </c>
      <c r="E225" s="27" t="s">
        <v>382</v>
      </c>
      <c r="F225" s="153">
        <v>1</v>
      </c>
      <c r="G225" s="154"/>
      <c r="H225" s="154"/>
      <c r="I225" s="154"/>
      <c r="J225" s="154"/>
      <c r="K225" s="154"/>
      <c r="L225" s="154"/>
      <c r="M225" s="154"/>
      <c r="N225" s="155"/>
      <c r="O225" s="56" t="str">
        <f t="shared" si="13"/>
        <v>07764</v>
      </c>
      <c r="P225" s="18" t="str">
        <f t="shared" si="12"/>
        <v>นางสาวณัฐณิชา ชนานำ</v>
      </c>
      <c r="Q225" s="56" t="s">
        <v>561</v>
      </c>
      <c r="R225" s="4"/>
      <c r="S225" s="4"/>
      <c r="T225" s="4"/>
      <c r="U225" s="4"/>
      <c r="V225" s="4"/>
      <c r="W225" s="4"/>
      <c r="X225" s="4"/>
      <c r="Y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</row>
    <row r="226" spans="1:44" s="18" customFormat="1">
      <c r="A226" s="29">
        <v>4</v>
      </c>
      <c r="B226" s="16" t="s">
        <v>708</v>
      </c>
      <c r="C226" s="70" t="s">
        <v>141</v>
      </c>
      <c r="D226" s="26" t="s">
        <v>60</v>
      </c>
      <c r="E226" s="27" t="s">
        <v>383</v>
      </c>
      <c r="F226" s="153">
        <v>1</v>
      </c>
      <c r="G226" s="154"/>
      <c r="H226" s="154"/>
      <c r="I226" s="154"/>
      <c r="J226" s="154"/>
      <c r="K226" s="154"/>
      <c r="L226" s="154"/>
      <c r="M226" s="154"/>
      <c r="N226" s="155"/>
      <c r="O226" s="56" t="str">
        <f t="shared" si="13"/>
        <v>07765</v>
      </c>
      <c r="P226" s="18" t="str">
        <f t="shared" si="12"/>
        <v>นางสาวณิชารีย์ เชื้อกิตติศักดิ์</v>
      </c>
      <c r="Q226" s="56" t="s">
        <v>561</v>
      </c>
      <c r="R226" s="4"/>
      <c r="S226" s="4"/>
      <c r="T226" s="4"/>
      <c r="U226" s="4"/>
      <c r="V226" s="4"/>
      <c r="W226" s="4"/>
      <c r="X226" s="4"/>
      <c r="Y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</row>
    <row r="227" spans="1:44" s="18" customFormat="1">
      <c r="A227" s="29">
        <v>5</v>
      </c>
      <c r="B227" s="16" t="s">
        <v>709</v>
      </c>
      <c r="C227" s="70" t="s">
        <v>141</v>
      </c>
      <c r="D227" s="26" t="s">
        <v>384</v>
      </c>
      <c r="E227" s="27" t="s">
        <v>385</v>
      </c>
      <c r="F227" s="153">
        <v>1</v>
      </c>
      <c r="G227" s="154"/>
      <c r="H227" s="154"/>
      <c r="I227" s="154"/>
      <c r="J227" s="154"/>
      <c r="K227" s="154"/>
      <c r="L227" s="154"/>
      <c r="M227" s="154"/>
      <c r="N227" s="155"/>
      <c r="O227" s="56" t="str">
        <f t="shared" si="13"/>
        <v>07766</v>
      </c>
      <c r="P227" s="18" t="str">
        <f t="shared" si="12"/>
        <v>นางสาวบัวอรุณ เสรีเจริญสถิตย์</v>
      </c>
      <c r="Q227" s="56" t="s">
        <v>561</v>
      </c>
      <c r="R227" s="4"/>
      <c r="S227" s="4"/>
      <c r="T227" s="4"/>
      <c r="U227" s="4"/>
      <c r="V227" s="4"/>
      <c r="W227" s="4"/>
      <c r="X227" s="4"/>
      <c r="Y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</row>
    <row r="228" spans="1:44" s="18" customFormat="1">
      <c r="A228" s="29">
        <v>6</v>
      </c>
      <c r="B228" s="16" t="s">
        <v>710</v>
      </c>
      <c r="C228" s="70" t="s">
        <v>141</v>
      </c>
      <c r="D228" s="26" t="s">
        <v>386</v>
      </c>
      <c r="E228" s="27" t="s">
        <v>387</v>
      </c>
      <c r="F228" s="153">
        <v>1</v>
      </c>
      <c r="G228" s="154"/>
      <c r="H228" s="154"/>
      <c r="I228" s="154"/>
      <c r="J228" s="154"/>
      <c r="K228" s="154"/>
      <c r="L228" s="154"/>
      <c r="M228" s="154"/>
      <c r="N228" s="155"/>
      <c r="O228" s="56" t="str">
        <f t="shared" si="13"/>
        <v>07767</v>
      </c>
      <c r="P228" s="18" t="str">
        <f t="shared" si="12"/>
        <v>นางสาวปาณิสรา เกียรติบัณฑิต</v>
      </c>
      <c r="Q228" s="56" t="s">
        <v>561</v>
      </c>
      <c r="R228" s="4"/>
      <c r="S228" s="4"/>
      <c r="T228" s="4"/>
      <c r="U228" s="4"/>
      <c r="V228" s="4"/>
      <c r="W228" s="4"/>
      <c r="X228" s="4"/>
      <c r="Y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</row>
    <row r="229" spans="1:44" s="18" customFormat="1">
      <c r="A229" s="29">
        <v>7</v>
      </c>
      <c r="B229" s="16" t="s">
        <v>711</v>
      </c>
      <c r="C229" s="70" t="s">
        <v>141</v>
      </c>
      <c r="D229" s="26" t="s">
        <v>388</v>
      </c>
      <c r="E229" s="27" t="s">
        <v>389</v>
      </c>
      <c r="F229" s="153">
        <v>1</v>
      </c>
      <c r="G229" s="154"/>
      <c r="H229" s="154"/>
      <c r="I229" s="154"/>
      <c r="J229" s="154"/>
      <c r="K229" s="154"/>
      <c r="L229" s="154"/>
      <c r="M229" s="154"/>
      <c r="N229" s="155"/>
      <c r="O229" s="56" t="str">
        <f t="shared" si="13"/>
        <v>07768</v>
      </c>
      <c r="P229" s="18" t="str">
        <f t="shared" si="12"/>
        <v>นางสาวภัทรมน เธียรมนตรี</v>
      </c>
      <c r="Q229" s="56" t="s">
        <v>561</v>
      </c>
      <c r="R229" s="4"/>
      <c r="S229" s="4"/>
      <c r="T229" s="4"/>
      <c r="U229" s="4"/>
      <c r="V229" s="4"/>
      <c r="W229" s="4"/>
      <c r="X229" s="4"/>
      <c r="Y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</row>
    <row r="230" spans="1:44" s="18" customFormat="1">
      <c r="A230" s="29">
        <v>8</v>
      </c>
      <c r="B230" s="16" t="s">
        <v>712</v>
      </c>
      <c r="C230" s="70" t="s">
        <v>141</v>
      </c>
      <c r="D230" s="31" t="s">
        <v>149</v>
      </c>
      <c r="E230" s="27" t="s">
        <v>390</v>
      </c>
      <c r="F230" s="153">
        <v>1</v>
      </c>
      <c r="G230" s="154"/>
      <c r="H230" s="154"/>
      <c r="I230" s="154"/>
      <c r="J230" s="154"/>
      <c r="K230" s="154"/>
      <c r="L230" s="154"/>
      <c r="M230" s="154"/>
      <c r="N230" s="155"/>
      <c r="O230" s="56" t="str">
        <f t="shared" si="13"/>
        <v>07769</v>
      </c>
      <c r="P230" s="18" t="str">
        <f t="shared" si="12"/>
        <v>นางสาวศิรดา ไมตรีจิตต์</v>
      </c>
      <c r="Q230" s="56" t="s">
        <v>561</v>
      </c>
      <c r="R230" s="4"/>
      <c r="S230" s="4"/>
      <c r="T230" s="4"/>
      <c r="U230" s="4"/>
      <c r="V230" s="4"/>
      <c r="W230" s="4"/>
      <c r="X230" s="4"/>
      <c r="Y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</row>
    <row r="231" spans="1:44" s="18" customFormat="1">
      <c r="A231" s="29">
        <v>9</v>
      </c>
      <c r="B231" s="16" t="s">
        <v>713</v>
      </c>
      <c r="C231" s="71" t="s">
        <v>6</v>
      </c>
      <c r="D231" s="26" t="s">
        <v>391</v>
      </c>
      <c r="E231" s="27" t="s">
        <v>392</v>
      </c>
      <c r="F231" s="153">
        <v>1</v>
      </c>
      <c r="G231" s="154"/>
      <c r="H231" s="154"/>
      <c r="I231" s="154"/>
      <c r="J231" s="154"/>
      <c r="K231" s="154"/>
      <c r="L231" s="154"/>
      <c r="M231" s="154"/>
      <c r="N231" s="155"/>
      <c r="O231" s="56" t="str">
        <f t="shared" si="13"/>
        <v>07770</v>
      </c>
      <c r="P231" s="18" t="str">
        <f t="shared" si="12"/>
        <v>นายกรวุฒิ ศิริอนันตภัทร์</v>
      </c>
      <c r="Q231" s="56" t="s">
        <v>561</v>
      </c>
      <c r="R231" s="4"/>
      <c r="S231" s="4"/>
      <c r="T231" s="4"/>
      <c r="U231" s="4"/>
      <c r="V231" s="4"/>
      <c r="W231" s="4"/>
      <c r="X231" s="4"/>
      <c r="Y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</row>
    <row r="232" spans="1:44" s="18" customFormat="1">
      <c r="A232" s="29">
        <v>10</v>
      </c>
      <c r="B232" s="16" t="s">
        <v>714</v>
      </c>
      <c r="C232" s="70" t="s">
        <v>6</v>
      </c>
      <c r="D232" s="31" t="s">
        <v>41</v>
      </c>
      <c r="E232" s="35" t="s">
        <v>556</v>
      </c>
      <c r="F232" s="153">
        <v>1</v>
      </c>
      <c r="G232" s="154"/>
      <c r="H232" s="154"/>
      <c r="I232" s="154"/>
      <c r="J232" s="154"/>
      <c r="K232" s="154"/>
      <c r="L232" s="154"/>
      <c r="M232" s="154"/>
      <c r="N232" s="155"/>
      <c r="O232" s="56" t="str">
        <f t="shared" si="13"/>
        <v>07771</v>
      </c>
      <c r="P232" s="18" t="str">
        <f t="shared" si="12"/>
        <v>นายกฤตภาส จงชาณสิทโธ</v>
      </c>
      <c r="Q232" s="56" t="s">
        <v>561</v>
      </c>
      <c r="R232" s="30"/>
      <c r="S232" s="30"/>
      <c r="T232" s="30"/>
      <c r="U232" s="30"/>
      <c r="V232" s="30"/>
      <c r="W232" s="30"/>
      <c r="X232" s="30"/>
      <c r="Y232" s="30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</row>
    <row r="233" spans="1:44" s="18" customFormat="1">
      <c r="A233" s="29">
        <v>11</v>
      </c>
      <c r="B233" s="16" t="s">
        <v>715</v>
      </c>
      <c r="C233" s="70" t="s">
        <v>6</v>
      </c>
      <c r="D233" s="26" t="s">
        <v>77</v>
      </c>
      <c r="E233" s="27" t="s">
        <v>393</v>
      </c>
      <c r="F233" s="153">
        <v>1</v>
      </c>
      <c r="G233" s="154"/>
      <c r="H233" s="154"/>
      <c r="I233" s="154"/>
      <c r="J233" s="154"/>
      <c r="K233" s="154"/>
      <c r="L233" s="154"/>
      <c r="M233" s="154"/>
      <c r="N233" s="155"/>
      <c r="O233" s="56" t="str">
        <f t="shared" si="13"/>
        <v>07772</v>
      </c>
      <c r="P233" s="18" t="str">
        <f t="shared" si="12"/>
        <v>นายกิตติธัช ผิวนวล</v>
      </c>
      <c r="Q233" s="56" t="s">
        <v>561</v>
      </c>
      <c r="R233" s="4"/>
      <c r="S233" s="4"/>
      <c r="T233" s="4"/>
      <c r="U233" s="4"/>
      <c r="V233" s="4"/>
      <c r="W233" s="4"/>
      <c r="X233" s="4"/>
      <c r="Y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</row>
    <row r="234" spans="1:44" s="18" customFormat="1">
      <c r="A234" s="29">
        <v>12</v>
      </c>
      <c r="B234" s="16" t="s">
        <v>716</v>
      </c>
      <c r="C234" s="70" t="s">
        <v>6</v>
      </c>
      <c r="D234" s="26" t="s">
        <v>394</v>
      </c>
      <c r="E234" s="27" t="s">
        <v>395</v>
      </c>
      <c r="F234" s="153">
        <v>1</v>
      </c>
      <c r="G234" s="154"/>
      <c r="H234" s="154"/>
      <c r="I234" s="154"/>
      <c r="J234" s="154"/>
      <c r="K234" s="154"/>
      <c r="L234" s="154"/>
      <c r="M234" s="154"/>
      <c r="N234" s="155"/>
      <c r="O234" s="56" t="str">
        <f t="shared" si="13"/>
        <v>07773</v>
      </c>
      <c r="P234" s="18" t="str">
        <f t="shared" si="12"/>
        <v>นายกิตินัทธ์ คีรีธรรม</v>
      </c>
      <c r="Q234" s="56" t="s">
        <v>561</v>
      </c>
      <c r="R234" s="4"/>
      <c r="S234" s="4"/>
      <c r="T234" s="4"/>
      <c r="U234" s="4"/>
      <c r="V234" s="4"/>
      <c r="W234" s="4"/>
      <c r="X234" s="4"/>
      <c r="Y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</row>
    <row r="235" spans="1:44" s="18" customFormat="1">
      <c r="A235" s="29">
        <v>13</v>
      </c>
      <c r="B235" s="16" t="s">
        <v>717</v>
      </c>
      <c r="C235" s="70" t="s">
        <v>6</v>
      </c>
      <c r="D235" s="26" t="s">
        <v>45</v>
      </c>
      <c r="E235" s="27" t="s">
        <v>396</v>
      </c>
      <c r="F235" s="153">
        <v>1</v>
      </c>
      <c r="G235" s="154"/>
      <c r="H235" s="154"/>
      <c r="I235" s="154"/>
      <c r="J235" s="154"/>
      <c r="K235" s="154"/>
      <c r="L235" s="154"/>
      <c r="M235" s="154"/>
      <c r="N235" s="155"/>
      <c r="O235" s="56" t="str">
        <f t="shared" si="13"/>
        <v>07774</v>
      </c>
      <c r="P235" s="18" t="str">
        <f t="shared" si="12"/>
        <v>นายณัฐกิตติ์ เกียรติมงคล</v>
      </c>
      <c r="Q235" s="56" t="s">
        <v>561</v>
      </c>
      <c r="R235" s="4"/>
      <c r="S235" s="4"/>
      <c r="T235" s="4"/>
      <c r="U235" s="4"/>
      <c r="V235" s="4"/>
      <c r="W235" s="4"/>
      <c r="X235" s="4"/>
      <c r="Y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</row>
    <row r="236" spans="1:44" s="18" customFormat="1">
      <c r="A236" s="29">
        <v>14</v>
      </c>
      <c r="B236" s="16" t="s">
        <v>718</v>
      </c>
      <c r="C236" s="70" t="s">
        <v>6</v>
      </c>
      <c r="D236" s="26" t="s">
        <v>276</v>
      </c>
      <c r="E236" s="27" t="s">
        <v>397</v>
      </c>
      <c r="F236" s="153">
        <v>1</v>
      </c>
      <c r="G236" s="154"/>
      <c r="H236" s="154"/>
      <c r="I236" s="154"/>
      <c r="J236" s="154"/>
      <c r="K236" s="154"/>
      <c r="L236" s="154"/>
      <c r="M236" s="154"/>
      <c r="N236" s="155"/>
      <c r="O236" s="56" t="str">
        <f t="shared" si="13"/>
        <v>07775</v>
      </c>
      <c r="P236" s="18" t="str">
        <f t="shared" si="12"/>
        <v>นายณัฐวุฒิ เหรียญรุ่งโรจน์</v>
      </c>
      <c r="Q236" s="56" t="s">
        <v>561</v>
      </c>
      <c r="R236" s="4"/>
      <c r="S236" s="4"/>
      <c r="T236" s="4"/>
      <c r="U236" s="4"/>
      <c r="V236" s="4"/>
      <c r="W236" s="4"/>
      <c r="X236" s="4"/>
      <c r="Y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</row>
    <row r="237" spans="1:44" s="18" customFormat="1">
      <c r="A237" s="29">
        <v>15</v>
      </c>
      <c r="B237" s="16" t="s">
        <v>719</v>
      </c>
      <c r="C237" s="70" t="s">
        <v>6</v>
      </c>
      <c r="D237" s="26" t="s">
        <v>95</v>
      </c>
      <c r="E237" s="27" t="s">
        <v>398</v>
      </c>
      <c r="F237" s="153">
        <v>1</v>
      </c>
      <c r="G237" s="154"/>
      <c r="H237" s="154"/>
      <c r="I237" s="154"/>
      <c r="J237" s="154"/>
      <c r="K237" s="154"/>
      <c r="L237" s="154"/>
      <c r="M237" s="154"/>
      <c r="N237" s="155"/>
      <c r="O237" s="56" t="str">
        <f t="shared" si="13"/>
        <v>07776</v>
      </c>
      <c r="P237" s="18" t="str">
        <f t="shared" si="12"/>
        <v>นายธนธรณ์ ลิมป์พิทักษ์พงศ์</v>
      </c>
      <c r="Q237" s="56" t="s">
        <v>561</v>
      </c>
      <c r="R237" s="4"/>
      <c r="S237" s="4"/>
      <c r="T237" s="4"/>
      <c r="U237" s="4"/>
      <c r="V237" s="4"/>
      <c r="W237" s="4"/>
      <c r="X237" s="4"/>
      <c r="Y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</row>
    <row r="238" spans="1:44" s="18" customFormat="1">
      <c r="A238" s="29">
        <v>16</v>
      </c>
      <c r="B238" s="16" t="s">
        <v>720</v>
      </c>
      <c r="C238" s="70" t="s">
        <v>6</v>
      </c>
      <c r="D238" s="26" t="s">
        <v>22</v>
      </c>
      <c r="E238" s="27" t="s">
        <v>399</v>
      </c>
      <c r="F238" s="153">
        <v>1</v>
      </c>
      <c r="G238" s="154"/>
      <c r="H238" s="154"/>
      <c r="I238" s="154"/>
      <c r="J238" s="154"/>
      <c r="K238" s="154"/>
      <c r="L238" s="154"/>
      <c r="M238" s="154"/>
      <c r="N238" s="155"/>
      <c r="O238" s="56" t="str">
        <f t="shared" si="13"/>
        <v>07777</v>
      </c>
      <c r="P238" s="18" t="str">
        <f t="shared" si="12"/>
        <v>นายธีรภัทร ชยานุวงศ์</v>
      </c>
      <c r="Q238" s="56" t="s">
        <v>561</v>
      </c>
      <c r="R238" s="4"/>
      <c r="S238" s="4"/>
      <c r="T238" s="4"/>
      <c r="U238" s="4"/>
      <c r="V238" s="4"/>
      <c r="W238" s="4"/>
      <c r="X238" s="4"/>
      <c r="Y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</row>
    <row r="239" spans="1:44" s="18" customFormat="1">
      <c r="A239" s="29">
        <v>17</v>
      </c>
      <c r="B239" s="16" t="s">
        <v>721</v>
      </c>
      <c r="C239" s="70" t="s">
        <v>6</v>
      </c>
      <c r="D239" s="26" t="s">
        <v>400</v>
      </c>
      <c r="E239" s="27" t="s">
        <v>401</v>
      </c>
      <c r="F239" s="153">
        <v>1</v>
      </c>
      <c r="G239" s="154"/>
      <c r="H239" s="154"/>
      <c r="I239" s="154"/>
      <c r="J239" s="154"/>
      <c r="K239" s="154"/>
      <c r="L239" s="154"/>
      <c r="M239" s="154"/>
      <c r="N239" s="155"/>
      <c r="O239" s="56" t="str">
        <f t="shared" si="13"/>
        <v>07778</v>
      </c>
      <c r="P239" s="18" t="str">
        <f t="shared" si="12"/>
        <v>นายปริพัฒน์ ทรัพย์ประกิต</v>
      </c>
      <c r="Q239" s="56" t="s">
        <v>561</v>
      </c>
      <c r="R239" s="30"/>
      <c r="S239" s="30"/>
      <c r="T239" s="30"/>
      <c r="U239" s="30"/>
      <c r="V239" s="30"/>
      <c r="W239" s="30"/>
      <c r="X239" s="30"/>
      <c r="Y239" s="30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</row>
    <row r="240" spans="1:44" s="18" customFormat="1">
      <c r="A240" s="29">
        <v>18</v>
      </c>
      <c r="B240" s="16" t="s">
        <v>722</v>
      </c>
      <c r="C240" s="70" t="s">
        <v>6</v>
      </c>
      <c r="D240" s="26" t="s">
        <v>73</v>
      </c>
      <c r="E240" s="27" t="s">
        <v>115</v>
      </c>
      <c r="F240" s="153">
        <v>1</v>
      </c>
      <c r="G240" s="154"/>
      <c r="H240" s="154"/>
      <c r="I240" s="154"/>
      <c r="J240" s="154"/>
      <c r="K240" s="154"/>
      <c r="L240" s="154"/>
      <c r="M240" s="154"/>
      <c r="N240" s="155"/>
      <c r="O240" s="56" t="str">
        <f t="shared" si="13"/>
        <v>07779</v>
      </c>
      <c r="P240" s="18" t="str">
        <f t="shared" si="12"/>
        <v>นายพงศ์ภรณ์ ฐาปนกุลศักดิ์</v>
      </c>
      <c r="Q240" s="56" t="s">
        <v>561</v>
      </c>
      <c r="R240" s="30"/>
      <c r="S240" s="30"/>
      <c r="T240" s="30"/>
      <c r="U240" s="30"/>
      <c r="V240" s="30"/>
      <c r="W240" s="30"/>
      <c r="X240" s="30"/>
      <c r="Y240" s="30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</row>
    <row r="241" spans="1:44" s="18" customFormat="1">
      <c r="A241" s="29">
        <v>19</v>
      </c>
      <c r="B241" s="16" t="s">
        <v>723</v>
      </c>
      <c r="C241" s="70" t="s">
        <v>6</v>
      </c>
      <c r="D241" s="26" t="s">
        <v>94</v>
      </c>
      <c r="E241" s="27" t="s">
        <v>402</v>
      </c>
      <c r="F241" s="153">
        <v>1</v>
      </c>
      <c r="G241" s="154"/>
      <c r="H241" s="154"/>
      <c r="I241" s="154"/>
      <c r="J241" s="154"/>
      <c r="K241" s="154"/>
      <c r="L241" s="154"/>
      <c r="M241" s="154"/>
      <c r="N241" s="155"/>
      <c r="O241" s="56" t="str">
        <f t="shared" si="13"/>
        <v>07780</v>
      </c>
      <c r="P241" s="18" t="str">
        <f t="shared" si="12"/>
        <v>นายวิวิศน์ ชุติวิกัย</v>
      </c>
      <c r="Q241" s="56" t="s">
        <v>561</v>
      </c>
      <c r="R241" s="4"/>
      <c r="S241" s="4"/>
      <c r="T241" s="4"/>
      <c r="U241" s="4"/>
      <c r="V241" s="4"/>
      <c r="W241" s="4"/>
      <c r="X241" s="4"/>
      <c r="Y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</row>
    <row r="242" spans="1:44" s="18" customFormat="1">
      <c r="A242" s="29">
        <v>20</v>
      </c>
      <c r="B242" s="16" t="s">
        <v>724</v>
      </c>
      <c r="C242" s="70" t="s">
        <v>6</v>
      </c>
      <c r="D242" s="26" t="s">
        <v>403</v>
      </c>
      <c r="E242" s="27" t="s">
        <v>404</v>
      </c>
      <c r="F242" s="153">
        <v>1</v>
      </c>
      <c r="G242" s="154"/>
      <c r="H242" s="154"/>
      <c r="I242" s="154"/>
      <c r="J242" s="154"/>
      <c r="K242" s="154"/>
      <c r="L242" s="154"/>
      <c r="M242" s="154"/>
      <c r="N242" s="155"/>
      <c r="O242" s="56" t="str">
        <f t="shared" si="13"/>
        <v>07781</v>
      </c>
      <c r="P242" s="18" t="str">
        <f t="shared" si="12"/>
        <v>นายวีรวิทย์ นิรันพรพุทธา</v>
      </c>
      <c r="Q242" s="56" t="s">
        <v>561</v>
      </c>
      <c r="R242" s="4"/>
      <c r="S242" s="4"/>
      <c r="T242" s="4"/>
      <c r="U242" s="4"/>
      <c r="V242" s="4"/>
      <c r="W242" s="4"/>
      <c r="X242" s="4"/>
      <c r="Y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</row>
    <row r="243" spans="1:44">
      <c r="A243" s="29">
        <v>21</v>
      </c>
      <c r="B243" s="16" t="s">
        <v>725</v>
      </c>
      <c r="C243" s="70" t="s">
        <v>6</v>
      </c>
      <c r="D243" s="26" t="s">
        <v>43</v>
      </c>
      <c r="E243" s="27" t="s">
        <v>405</v>
      </c>
      <c r="F243" s="153">
        <v>1</v>
      </c>
      <c r="G243" s="154"/>
      <c r="H243" s="154"/>
      <c r="I243" s="154"/>
      <c r="J243" s="154"/>
      <c r="K243" s="154"/>
      <c r="L243" s="154"/>
      <c r="M243" s="154"/>
      <c r="N243" s="155"/>
      <c r="O243" s="56" t="str">
        <f t="shared" si="13"/>
        <v>07782</v>
      </c>
      <c r="P243" s="18" t="str">
        <f t="shared" si="12"/>
        <v>นายสิรวิชญ์ สรณคมน์คุปต์</v>
      </c>
      <c r="Q243" s="56" t="s">
        <v>561</v>
      </c>
      <c r="Z243" s="34"/>
    </row>
    <row r="244" spans="1:44">
      <c r="A244" s="29">
        <v>22</v>
      </c>
      <c r="B244" s="16" t="s">
        <v>726</v>
      </c>
      <c r="C244" s="70" t="s">
        <v>6</v>
      </c>
      <c r="D244" s="26" t="s">
        <v>43</v>
      </c>
      <c r="E244" s="27" t="s">
        <v>83</v>
      </c>
      <c r="F244" s="153">
        <v>1</v>
      </c>
      <c r="G244" s="154"/>
      <c r="H244" s="154"/>
      <c r="I244" s="154"/>
      <c r="J244" s="154"/>
      <c r="K244" s="154"/>
      <c r="L244" s="154"/>
      <c r="M244" s="154"/>
      <c r="N244" s="155"/>
      <c r="O244" s="56" t="str">
        <f t="shared" si="13"/>
        <v>07783</v>
      </c>
      <c r="P244" s="18" t="str">
        <f t="shared" si="12"/>
        <v>นายสิรวิชญ์ สว่างแจ้ง</v>
      </c>
      <c r="Q244" s="56" t="s">
        <v>561</v>
      </c>
      <c r="Z244" s="40"/>
    </row>
    <row r="245" spans="1:44">
      <c r="A245" s="29">
        <v>23</v>
      </c>
      <c r="B245" s="16" t="s">
        <v>727</v>
      </c>
      <c r="C245" s="70" t="s">
        <v>6</v>
      </c>
      <c r="D245" s="26" t="s">
        <v>406</v>
      </c>
      <c r="E245" s="27" t="s">
        <v>407</v>
      </c>
      <c r="F245" s="153">
        <v>1</v>
      </c>
      <c r="G245" s="154"/>
      <c r="H245" s="154"/>
      <c r="I245" s="154"/>
      <c r="J245" s="154"/>
      <c r="K245" s="154"/>
      <c r="L245" s="154"/>
      <c r="M245" s="154"/>
      <c r="N245" s="155"/>
      <c r="O245" s="56" t="str">
        <f t="shared" si="13"/>
        <v>07784</v>
      </c>
      <c r="P245" s="18" t="str">
        <f t="shared" si="12"/>
        <v>นายสุกฤษฏิ์ มโนมัยโรจน์</v>
      </c>
      <c r="Q245" s="56" t="s">
        <v>561</v>
      </c>
      <c r="Z245" s="40"/>
    </row>
    <row r="246" spans="1:44">
      <c r="A246" s="29">
        <v>24</v>
      </c>
      <c r="B246" s="16" t="s">
        <v>728</v>
      </c>
      <c r="C246" s="70" t="s">
        <v>6</v>
      </c>
      <c r="D246" s="26" t="s">
        <v>408</v>
      </c>
      <c r="E246" s="27" t="s">
        <v>409</v>
      </c>
      <c r="F246" s="153">
        <v>1</v>
      </c>
      <c r="G246" s="154"/>
      <c r="H246" s="154"/>
      <c r="I246" s="154"/>
      <c r="J246" s="154"/>
      <c r="K246" s="154"/>
      <c r="L246" s="154"/>
      <c r="M246" s="154"/>
      <c r="N246" s="155"/>
      <c r="O246" s="56" t="str">
        <f t="shared" si="13"/>
        <v>07785</v>
      </c>
      <c r="P246" s="18" t="str">
        <f t="shared" si="12"/>
        <v>นายสุระพัชช์ หิรัญสิราวัตร</v>
      </c>
      <c r="Q246" s="56" t="s">
        <v>561</v>
      </c>
      <c r="Z246" s="40"/>
    </row>
    <row r="247" spans="1:44">
      <c r="A247" s="29"/>
      <c r="B247" s="37"/>
      <c r="C247" s="67"/>
      <c r="D247" s="21"/>
      <c r="E247" s="38"/>
      <c r="F247" s="153">
        <v>1</v>
      </c>
      <c r="G247" s="154"/>
      <c r="H247" s="154"/>
      <c r="I247" s="154"/>
      <c r="J247" s="154"/>
      <c r="K247" s="154"/>
      <c r="L247" s="154"/>
      <c r="M247" s="154"/>
      <c r="N247" s="155"/>
      <c r="O247" s="56"/>
      <c r="P247" s="18"/>
      <c r="Z247" s="34"/>
    </row>
    <row r="248" spans="1:44">
      <c r="O248" s="56"/>
      <c r="P248" s="18"/>
      <c r="Z248" s="34"/>
    </row>
    <row r="249" spans="1:44">
      <c r="B249" s="24" t="s">
        <v>12</v>
      </c>
      <c r="C249" s="6">
        <f>COUNTIF($C$223:$C$247,"ด.ญ.")+COUNTIF($C$223:$C$247,"นางสาว")</f>
        <v>8</v>
      </c>
      <c r="D249" s="25" t="s">
        <v>13</v>
      </c>
      <c r="O249" s="56"/>
      <c r="P249" s="18"/>
    </row>
    <row r="250" spans="1:44">
      <c r="B250" s="24" t="s">
        <v>14</v>
      </c>
      <c r="C250" s="6">
        <f>COUNTIF($C$223:$C$247,"ด.ช.")+COUNTIF($C$223:$C$247,"นาย")</f>
        <v>16</v>
      </c>
      <c r="D250" s="25" t="s">
        <v>13</v>
      </c>
      <c r="O250" s="56"/>
      <c r="P250" s="18"/>
    </row>
    <row r="251" spans="1:44">
      <c r="B251" s="24" t="s">
        <v>15</v>
      </c>
      <c r="C251" s="6">
        <f>C249+C250</f>
        <v>24</v>
      </c>
      <c r="D251" s="25" t="s">
        <v>13</v>
      </c>
      <c r="O251" s="56"/>
      <c r="P251" s="18"/>
    </row>
    <row r="252" spans="1:44">
      <c r="K252" s="151">
        <f ca="1">TODAY()</f>
        <v>43994</v>
      </c>
      <c r="L252" s="152"/>
      <c r="M252" s="152"/>
      <c r="N252" s="92"/>
      <c r="O252" s="56"/>
      <c r="P252" s="18"/>
    </row>
    <row r="253" spans="1:44">
      <c r="O253" s="56"/>
      <c r="P253" s="18"/>
    </row>
    <row r="254" spans="1:44" ht="26.25">
      <c r="B254" s="2"/>
      <c r="C254" s="146" t="s">
        <v>0</v>
      </c>
      <c r="D254" s="146"/>
      <c r="E254" s="146"/>
      <c r="F254" s="146"/>
      <c r="G254" s="146"/>
      <c r="H254" s="146"/>
      <c r="I254" s="146"/>
      <c r="J254" s="146"/>
      <c r="K254" s="146"/>
      <c r="O254" s="56"/>
      <c r="P254" s="18"/>
    </row>
    <row r="255" spans="1:44" ht="24" customHeight="1">
      <c r="B255" s="5"/>
      <c r="C255" s="145" t="s">
        <v>544</v>
      </c>
      <c r="D255" s="145"/>
      <c r="E255" s="145"/>
      <c r="F255" s="145"/>
      <c r="G255" s="145"/>
      <c r="H255" s="145"/>
      <c r="I255" s="145"/>
      <c r="J255" s="145"/>
      <c r="K255" s="145"/>
      <c r="O255" s="56"/>
      <c r="P255" s="18"/>
    </row>
    <row r="256" spans="1:44" ht="24" customHeight="1">
      <c r="A256" s="137" t="s">
        <v>1</v>
      </c>
      <c r="B256" s="137"/>
      <c r="C256" s="48" t="s">
        <v>531</v>
      </c>
      <c r="O256" s="56"/>
      <c r="P256" s="18"/>
    </row>
    <row r="257" spans="1:44">
      <c r="A257" s="7"/>
      <c r="B257" s="8"/>
      <c r="C257" s="48" t="s">
        <v>532</v>
      </c>
      <c r="F257" s="75"/>
      <c r="G257" s="10"/>
      <c r="H257" s="10"/>
      <c r="I257" s="10"/>
      <c r="J257" s="10"/>
      <c r="K257" s="11"/>
      <c r="L257" s="11"/>
      <c r="M257" s="10"/>
      <c r="N257" s="10"/>
      <c r="O257" s="56"/>
      <c r="P257" s="18"/>
    </row>
    <row r="258" spans="1:44">
      <c r="A258" s="12" t="s">
        <v>2</v>
      </c>
      <c r="B258" s="13" t="s">
        <v>3</v>
      </c>
      <c r="C258" s="138" t="s">
        <v>4</v>
      </c>
      <c r="D258" s="139"/>
      <c r="E258" s="140"/>
      <c r="F258" s="138" t="s">
        <v>811</v>
      </c>
      <c r="G258" s="139"/>
      <c r="H258" s="139"/>
      <c r="I258" s="139"/>
      <c r="J258" s="139"/>
      <c r="K258" s="139"/>
      <c r="L258" s="139"/>
      <c r="M258" s="139"/>
      <c r="N258" s="140"/>
      <c r="O258" s="56"/>
    </row>
    <row r="259" spans="1:44" s="18" customFormat="1">
      <c r="A259" s="29">
        <v>1</v>
      </c>
      <c r="B259" s="16" t="s">
        <v>729</v>
      </c>
      <c r="C259" s="70" t="s">
        <v>141</v>
      </c>
      <c r="D259" s="26" t="s">
        <v>410</v>
      </c>
      <c r="E259" s="27" t="s">
        <v>411</v>
      </c>
      <c r="F259" s="153">
        <v>1</v>
      </c>
      <c r="G259" s="154"/>
      <c r="H259" s="154"/>
      <c r="I259" s="154"/>
      <c r="J259" s="154"/>
      <c r="K259" s="154"/>
      <c r="L259" s="154"/>
      <c r="M259" s="154"/>
      <c r="N259" s="155"/>
      <c r="O259" s="56" t="str">
        <f>B259</f>
        <v>07786</v>
      </c>
      <c r="P259" s="18" t="str">
        <f t="shared" ref="P259:P284" si="14">C259&amp;D259&amp;" "&amp;E259</f>
        <v>นางสาวกันตา ยอวิทยา</v>
      </c>
      <c r="Q259" s="56" t="s">
        <v>562</v>
      </c>
      <c r="R259" s="4"/>
      <c r="S259" s="4"/>
      <c r="T259" s="4"/>
      <c r="U259" s="4"/>
      <c r="V259" s="4"/>
      <c r="W259" s="4"/>
      <c r="X259" s="4"/>
      <c r="Y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</row>
    <row r="260" spans="1:44" s="18" customFormat="1">
      <c r="A260" s="29">
        <v>2</v>
      </c>
      <c r="B260" s="16" t="s">
        <v>730</v>
      </c>
      <c r="C260" s="70" t="s">
        <v>141</v>
      </c>
      <c r="D260" s="26" t="s">
        <v>412</v>
      </c>
      <c r="E260" s="27" t="s">
        <v>413</v>
      </c>
      <c r="F260" s="153">
        <v>1</v>
      </c>
      <c r="G260" s="154"/>
      <c r="H260" s="154"/>
      <c r="I260" s="154"/>
      <c r="J260" s="154"/>
      <c r="K260" s="154"/>
      <c r="L260" s="154"/>
      <c r="M260" s="154"/>
      <c r="N260" s="155"/>
      <c r="O260" s="56" t="str">
        <f t="shared" ref="O260:O282" si="15">B260</f>
        <v>07787</v>
      </c>
      <c r="P260" s="18" t="str">
        <f t="shared" si="14"/>
        <v>นางสาวชฎาพร สินธุภิญโญ</v>
      </c>
      <c r="Q260" s="56" t="s">
        <v>562</v>
      </c>
      <c r="R260" s="4"/>
      <c r="S260" s="4"/>
      <c r="T260" s="4"/>
      <c r="U260" s="4"/>
      <c r="V260" s="4"/>
      <c r="W260" s="4"/>
      <c r="X260" s="4"/>
      <c r="Y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</row>
    <row r="261" spans="1:44" s="18" customFormat="1">
      <c r="A261" s="29">
        <v>3</v>
      </c>
      <c r="B261" s="16" t="s">
        <v>731</v>
      </c>
      <c r="C261" s="70" t="s">
        <v>141</v>
      </c>
      <c r="D261" s="26" t="s">
        <v>414</v>
      </c>
      <c r="E261" s="27" t="s">
        <v>415</v>
      </c>
      <c r="F261" s="153">
        <v>1</v>
      </c>
      <c r="G261" s="154"/>
      <c r="H261" s="154"/>
      <c r="I261" s="154"/>
      <c r="J261" s="154"/>
      <c r="K261" s="154"/>
      <c r="L261" s="154"/>
      <c r="M261" s="154"/>
      <c r="N261" s="155"/>
      <c r="O261" s="56" t="str">
        <f t="shared" si="15"/>
        <v>07788</v>
      </c>
      <c r="P261" s="18" t="str">
        <f t="shared" si="14"/>
        <v>นางสาวธันยาภรณ์ มโนชัยวุฒิกุล</v>
      </c>
      <c r="Q261" s="56" t="s">
        <v>562</v>
      </c>
      <c r="R261" s="4"/>
      <c r="S261" s="4"/>
      <c r="T261" s="4"/>
      <c r="U261" s="4"/>
      <c r="V261" s="4"/>
      <c r="W261" s="4"/>
      <c r="X261" s="4"/>
      <c r="Y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</row>
    <row r="262" spans="1:44" s="18" customFormat="1">
      <c r="A262" s="29">
        <v>4</v>
      </c>
      <c r="B262" s="16" t="s">
        <v>732</v>
      </c>
      <c r="C262" s="70" t="s">
        <v>141</v>
      </c>
      <c r="D262" s="26" t="s">
        <v>30</v>
      </c>
      <c r="E262" s="27" t="s">
        <v>416</v>
      </c>
      <c r="F262" s="153">
        <v>1</v>
      </c>
      <c r="G262" s="154"/>
      <c r="H262" s="154"/>
      <c r="I262" s="154"/>
      <c r="J262" s="154"/>
      <c r="K262" s="154"/>
      <c r="L262" s="154"/>
      <c r="M262" s="154"/>
      <c r="N262" s="155"/>
      <c r="O262" s="56" t="str">
        <f t="shared" si="15"/>
        <v>07789</v>
      </c>
      <c r="P262" s="18" t="str">
        <f t="shared" si="14"/>
        <v>นางสาวสริตา ทวีมั่นพุทธกาล</v>
      </c>
      <c r="Q262" s="56" t="s">
        <v>562</v>
      </c>
      <c r="R262" s="4"/>
      <c r="S262" s="4"/>
      <c r="T262" s="4"/>
      <c r="U262" s="4"/>
      <c r="V262" s="4"/>
      <c r="W262" s="4"/>
      <c r="X262" s="4"/>
      <c r="Y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</row>
    <row r="263" spans="1:44" s="18" customFormat="1">
      <c r="A263" s="29">
        <v>5</v>
      </c>
      <c r="B263" s="16" t="s">
        <v>733</v>
      </c>
      <c r="C263" s="70" t="s">
        <v>141</v>
      </c>
      <c r="D263" s="26" t="s">
        <v>417</v>
      </c>
      <c r="E263" s="27" t="s">
        <v>418</v>
      </c>
      <c r="F263" s="153">
        <v>1</v>
      </c>
      <c r="G263" s="154"/>
      <c r="H263" s="154"/>
      <c r="I263" s="154"/>
      <c r="J263" s="154"/>
      <c r="K263" s="154"/>
      <c r="L263" s="154"/>
      <c r="M263" s="154"/>
      <c r="N263" s="155"/>
      <c r="O263" s="56" t="str">
        <f t="shared" si="15"/>
        <v>07790</v>
      </c>
      <c r="P263" s="18" t="str">
        <f t="shared" si="14"/>
        <v>นางสาวสุชานันท์ กาญจนารัตน์</v>
      </c>
      <c r="Q263" s="56" t="s">
        <v>562</v>
      </c>
      <c r="R263" s="4"/>
      <c r="S263" s="4"/>
      <c r="T263" s="4"/>
      <c r="U263" s="4"/>
      <c r="V263" s="4"/>
      <c r="W263" s="4"/>
      <c r="X263" s="4"/>
      <c r="Y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</row>
    <row r="264" spans="1:44" s="18" customFormat="1">
      <c r="A264" s="29">
        <v>6</v>
      </c>
      <c r="B264" s="16" t="s">
        <v>734</v>
      </c>
      <c r="C264" s="70" t="s">
        <v>141</v>
      </c>
      <c r="D264" s="26" t="s">
        <v>419</v>
      </c>
      <c r="E264" s="27" t="s">
        <v>420</v>
      </c>
      <c r="F264" s="153">
        <v>1</v>
      </c>
      <c r="G264" s="154"/>
      <c r="H264" s="154"/>
      <c r="I264" s="154"/>
      <c r="J264" s="154"/>
      <c r="K264" s="154"/>
      <c r="L264" s="154"/>
      <c r="M264" s="154"/>
      <c r="N264" s="155"/>
      <c r="O264" s="56" t="str">
        <f t="shared" si="15"/>
        <v>07791</v>
      </c>
      <c r="P264" s="18" t="str">
        <f t="shared" si="14"/>
        <v>นางสาวอภิชญา บุญวิเศษ</v>
      </c>
      <c r="Q264" s="56" t="s">
        <v>562</v>
      </c>
      <c r="R264" s="4"/>
      <c r="S264" s="4"/>
      <c r="T264" s="4"/>
      <c r="U264" s="4"/>
      <c r="V264" s="4"/>
      <c r="W264" s="4"/>
      <c r="X264" s="4"/>
      <c r="Y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</row>
    <row r="265" spans="1:44" s="18" customFormat="1">
      <c r="A265" s="29">
        <v>7</v>
      </c>
      <c r="B265" s="16" t="s">
        <v>735</v>
      </c>
      <c r="C265" s="70" t="s">
        <v>6</v>
      </c>
      <c r="D265" s="26" t="s">
        <v>425</v>
      </c>
      <c r="E265" s="27" t="s">
        <v>426</v>
      </c>
      <c r="F265" s="153">
        <v>1</v>
      </c>
      <c r="G265" s="154"/>
      <c r="H265" s="154"/>
      <c r="I265" s="154"/>
      <c r="J265" s="154"/>
      <c r="K265" s="154"/>
      <c r="L265" s="154"/>
      <c r="M265" s="154"/>
      <c r="N265" s="155"/>
      <c r="O265" s="56" t="str">
        <f t="shared" si="15"/>
        <v>07792</v>
      </c>
      <c r="P265" s="18" t="str">
        <f t="shared" si="14"/>
        <v>นายกันต์ กิตติชัยดำรง</v>
      </c>
      <c r="Q265" s="56" t="s">
        <v>562</v>
      </c>
      <c r="R265" s="4"/>
      <c r="S265" s="4"/>
      <c r="T265" s="4"/>
      <c r="U265" s="4"/>
      <c r="V265" s="4"/>
      <c r="W265" s="4"/>
      <c r="X265" s="4"/>
      <c r="Y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1:44" s="18" customFormat="1">
      <c r="A266" s="29">
        <v>8</v>
      </c>
      <c r="B266" s="16" t="s">
        <v>736</v>
      </c>
      <c r="C266" s="70" t="s">
        <v>6</v>
      </c>
      <c r="D266" s="26" t="s">
        <v>427</v>
      </c>
      <c r="E266" s="27" t="s">
        <v>428</v>
      </c>
      <c r="F266" s="153">
        <v>1</v>
      </c>
      <c r="G266" s="154"/>
      <c r="H266" s="154"/>
      <c r="I266" s="154"/>
      <c r="J266" s="154"/>
      <c r="K266" s="154"/>
      <c r="L266" s="154"/>
      <c r="M266" s="154"/>
      <c r="N266" s="155"/>
      <c r="O266" s="56" t="str">
        <f t="shared" si="15"/>
        <v>07793</v>
      </c>
      <c r="P266" s="18" t="str">
        <f t="shared" si="14"/>
        <v>นายกิตติภพ วิจักษณกุล</v>
      </c>
      <c r="Q266" s="56" t="s">
        <v>562</v>
      </c>
      <c r="R266" s="4"/>
      <c r="S266" s="4"/>
      <c r="T266" s="4"/>
      <c r="U266" s="4"/>
      <c r="V266" s="4"/>
      <c r="W266" s="4"/>
      <c r="X266" s="4"/>
      <c r="Y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1:44" s="18" customFormat="1">
      <c r="A267" s="29">
        <v>9</v>
      </c>
      <c r="B267" s="16" t="s">
        <v>737</v>
      </c>
      <c r="C267" s="70" t="s">
        <v>6</v>
      </c>
      <c r="D267" s="31" t="s">
        <v>421</v>
      </c>
      <c r="E267" s="27" t="s">
        <v>422</v>
      </c>
      <c r="F267" s="153">
        <v>1</v>
      </c>
      <c r="G267" s="154"/>
      <c r="H267" s="154"/>
      <c r="I267" s="154"/>
      <c r="J267" s="154"/>
      <c r="K267" s="154"/>
      <c r="L267" s="154"/>
      <c r="M267" s="154"/>
      <c r="N267" s="155"/>
      <c r="O267" s="56" t="str">
        <f t="shared" si="15"/>
        <v>07794</v>
      </c>
      <c r="P267" s="18" t="str">
        <f t="shared" si="14"/>
        <v>นายเจตนิพิฐ ปรปักษ์เป็นจุณ</v>
      </c>
      <c r="Q267" s="56" t="s">
        <v>562</v>
      </c>
      <c r="R267" s="4"/>
      <c r="S267" s="4"/>
      <c r="T267" s="4"/>
      <c r="U267" s="4"/>
      <c r="V267" s="4"/>
      <c r="W267" s="4"/>
      <c r="X267" s="4"/>
      <c r="Y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1:44" s="18" customFormat="1">
      <c r="A268" s="29">
        <v>10</v>
      </c>
      <c r="B268" s="16" t="s">
        <v>738</v>
      </c>
      <c r="C268" s="70" t="s">
        <v>6</v>
      </c>
      <c r="D268" s="31" t="s">
        <v>423</v>
      </c>
      <c r="E268" s="27" t="s">
        <v>424</v>
      </c>
      <c r="F268" s="153">
        <v>1</v>
      </c>
      <c r="G268" s="154"/>
      <c r="H268" s="154"/>
      <c r="I268" s="154"/>
      <c r="J268" s="154"/>
      <c r="K268" s="154"/>
      <c r="L268" s="154"/>
      <c r="M268" s="154"/>
      <c r="N268" s="155"/>
      <c r="O268" s="56" t="str">
        <f t="shared" si="15"/>
        <v>07795</v>
      </c>
      <c r="P268" s="18" t="str">
        <f t="shared" si="14"/>
        <v>นายเจตวัฒน์ ดาวเฉลิมวงศ์</v>
      </c>
      <c r="Q268" s="56" t="s">
        <v>562</v>
      </c>
      <c r="R268" s="30"/>
      <c r="S268" s="30"/>
      <c r="T268" s="30"/>
      <c r="U268" s="30"/>
      <c r="V268" s="30"/>
      <c r="W268" s="30"/>
      <c r="X268" s="30"/>
      <c r="Y268" s="30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1:44" s="18" customFormat="1">
      <c r="A269" s="29">
        <v>11</v>
      </c>
      <c r="B269" s="16" t="s">
        <v>739</v>
      </c>
      <c r="C269" s="70" t="s">
        <v>6</v>
      </c>
      <c r="D269" s="26" t="s">
        <v>429</v>
      </c>
      <c r="E269" s="27" t="s">
        <v>430</v>
      </c>
      <c r="F269" s="153">
        <v>1</v>
      </c>
      <c r="G269" s="154"/>
      <c r="H269" s="154"/>
      <c r="I269" s="154"/>
      <c r="J269" s="154"/>
      <c r="K269" s="154"/>
      <c r="L269" s="154"/>
      <c r="M269" s="154"/>
      <c r="N269" s="155"/>
      <c r="O269" s="56" t="str">
        <f t="shared" si="15"/>
        <v>07796</v>
      </c>
      <c r="P269" s="18" t="str">
        <f t="shared" si="14"/>
        <v>นายฏิณห์ สายตรง</v>
      </c>
      <c r="Q269" s="56" t="s">
        <v>562</v>
      </c>
      <c r="R269" s="30"/>
      <c r="S269" s="30"/>
      <c r="T269" s="30"/>
      <c r="U269" s="30"/>
      <c r="V269" s="30"/>
      <c r="W269" s="30"/>
      <c r="X269" s="30"/>
      <c r="Y269" s="30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1:44" s="18" customFormat="1">
      <c r="A270" s="29">
        <v>12</v>
      </c>
      <c r="B270" s="16" t="s">
        <v>740</v>
      </c>
      <c r="C270" s="70" t="s">
        <v>6</v>
      </c>
      <c r="D270" s="26" t="s">
        <v>32</v>
      </c>
      <c r="E270" s="27" t="s">
        <v>431</v>
      </c>
      <c r="F270" s="153">
        <v>1</v>
      </c>
      <c r="G270" s="154"/>
      <c r="H270" s="154"/>
      <c r="I270" s="154"/>
      <c r="J270" s="154"/>
      <c r="K270" s="154"/>
      <c r="L270" s="154"/>
      <c r="M270" s="154"/>
      <c r="N270" s="155"/>
      <c r="O270" s="56" t="str">
        <f t="shared" si="15"/>
        <v>07797</v>
      </c>
      <c r="P270" s="18" t="str">
        <f t="shared" si="14"/>
        <v>นายณัฐชนน สาระธนะ</v>
      </c>
      <c r="Q270" s="56" t="s">
        <v>562</v>
      </c>
      <c r="R270" s="4"/>
      <c r="S270" s="4"/>
      <c r="T270" s="4"/>
      <c r="U270" s="4"/>
      <c r="V270" s="4"/>
      <c r="W270" s="4"/>
      <c r="X270" s="4"/>
      <c r="Y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pans="1:44" s="18" customFormat="1">
      <c r="A271" s="29">
        <v>13</v>
      </c>
      <c r="B271" s="16" t="s">
        <v>741</v>
      </c>
      <c r="C271" s="70" t="s">
        <v>6</v>
      </c>
      <c r="D271" s="26" t="s">
        <v>42</v>
      </c>
      <c r="E271" s="27" t="s">
        <v>432</v>
      </c>
      <c r="F271" s="153">
        <v>1</v>
      </c>
      <c r="G271" s="154"/>
      <c r="H271" s="154"/>
      <c r="I271" s="154"/>
      <c r="J271" s="154"/>
      <c r="K271" s="154"/>
      <c r="L271" s="154"/>
      <c r="M271" s="154"/>
      <c r="N271" s="155"/>
      <c r="O271" s="56" t="str">
        <f t="shared" si="15"/>
        <v>07798</v>
      </c>
      <c r="P271" s="18" t="str">
        <f t="shared" si="14"/>
        <v>นายธนกร สุธรรมเกษม</v>
      </c>
      <c r="Q271" s="56" t="s">
        <v>562</v>
      </c>
      <c r="R271" s="4"/>
      <c r="S271" s="4"/>
      <c r="T271" s="4"/>
      <c r="U271" s="4"/>
      <c r="V271" s="4"/>
      <c r="W271" s="4"/>
      <c r="X271" s="4"/>
      <c r="Y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pans="1:44" s="18" customFormat="1">
      <c r="A272" s="29">
        <v>14</v>
      </c>
      <c r="B272" s="16" t="s">
        <v>742</v>
      </c>
      <c r="C272" s="70" t="s">
        <v>6</v>
      </c>
      <c r="D272" s="26" t="s">
        <v>47</v>
      </c>
      <c r="E272" s="27" t="s">
        <v>433</v>
      </c>
      <c r="F272" s="153">
        <v>1</v>
      </c>
      <c r="G272" s="154"/>
      <c r="H272" s="154"/>
      <c r="I272" s="154"/>
      <c r="J272" s="154"/>
      <c r="K272" s="154"/>
      <c r="L272" s="154"/>
      <c r="M272" s="154"/>
      <c r="N272" s="155"/>
      <c r="O272" s="56" t="str">
        <f t="shared" si="15"/>
        <v>07799</v>
      </c>
      <c r="P272" s="18" t="str">
        <f t="shared" si="14"/>
        <v>นายธนกฤต กัญจนโรจน์</v>
      </c>
      <c r="Q272" s="56" t="s">
        <v>562</v>
      </c>
      <c r="R272" s="4"/>
      <c r="S272" s="4"/>
      <c r="T272" s="4"/>
      <c r="U272" s="4"/>
      <c r="V272" s="4"/>
      <c r="W272" s="4"/>
      <c r="X272" s="4"/>
      <c r="Y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pans="1:44" s="18" customFormat="1">
      <c r="A273" s="29">
        <v>15</v>
      </c>
      <c r="B273" s="16" t="s">
        <v>743</v>
      </c>
      <c r="C273" s="70" t="s">
        <v>6</v>
      </c>
      <c r="D273" s="26" t="s">
        <v>434</v>
      </c>
      <c r="E273" s="27" t="s">
        <v>435</v>
      </c>
      <c r="F273" s="153">
        <v>1</v>
      </c>
      <c r="G273" s="154"/>
      <c r="H273" s="154"/>
      <c r="I273" s="154"/>
      <c r="J273" s="154"/>
      <c r="K273" s="154"/>
      <c r="L273" s="154"/>
      <c r="M273" s="154"/>
      <c r="N273" s="155"/>
      <c r="O273" s="56" t="str">
        <f t="shared" si="15"/>
        <v>07800</v>
      </c>
      <c r="P273" s="18" t="str">
        <f t="shared" si="14"/>
        <v>นายธราดร อึ้งประสิทธิ์</v>
      </c>
      <c r="Q273" s="56" t="s">
        <v>562</v>
      </c>
      <c r="R273" s="4"/>
      <c r="S273" s="4"/>
      <c r="T273" s="4"/>
      <c r="U273" s="4"/>
      <c r="V273" s="4"/>
      <c r="W273" s="4"/>
      <c r="X273" s="4"/>
      <c r="Y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pans="1:44" s="18" customFormat="1">
      <c r="A274" s="29">
        <v>16</v>
      </c>
      <c r="B274" s="16" t="s">
        <v>744</v>
      </c>
      <c r="C274" s="70" t="s">
        <v>6</v>
      </c>
      <c r="D274" s="26" t="s">
        <v>110</v>
      </c>
      <c r="E274" s="27" t="s">
        <v>436</v>
      </c>
      <c r="F274" s="153">
        <v>1</v>
      </c>
      <c r="G274" s="154"/>
      <c r="H274" s="154"/>
      <c r="I274" s="154"/>
      <c r="J274" s="154"/>
      <c r="K274" s="154"/>
      <c r="L274" s="154"/>
      <c r="M274" s="154"/>
      <c r="N274" s="155"/>
      <c r="O274" s="56" t="str">
        <f t="shared" si="15"/>
        <v>07801</v>
      </c>
      <c r="P274" s="18" t="str">
        <f t="shared" si="14"/>
        <v>นายปรมี วัชรีบำรุง</v>
      </c>
      <c r="Q274" s="56" t="s">
        <v>562</v>
      </c>
      <c r="R274" s="4"/>
      <c r="S274" s="4"/>
      <c r="T274" s="4"/>
      <c r="U274" s="4"/>
      <c r="V274" s="4"/>
      <c r="W274" s="4"/>
      <c r="X274" s="4"/>
      <c r="Y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pans="1:44" s="18" customFormat="1">
      <c r="A275" s="29">
        <v>17</v>
      </c>
      <c r="B275" s="16" t="s">
        <v>745</v>
      </c>
      <c r="C275" s="70" t="s">
        <v>6</v>
      </c>
      <c r="D275" s="26" t="s">
        <v>437</v>
      </c>
      <c r="E275" s="27" t="s">
        <v>438</v>
      </c>
      <c r="F275" s="153">
        <v>1</v>
      </c>
      <c r="G275" s="154"/>
      <c r="H275" s="154"/>
      <c r="I275" s="154"/>
      <c r="J275" s="154"/>
      <c r="K275" s="154"/>
      <c r="L275" s="154"/>
      <c r="M275" s="154"/>
      <c r="N275" s="155"/>
      <c r="O275" s="56" t="str">
        <f t="shared" si="15"/>
        <v>07802</v>
      </c>
      <c r="P275" s="18" t="str">
        <f t="shared" si="14"/>
        <v>นายปรินทร สุวรรณทวี</v>
      </c>
      <c r="Q275" s="56" t="s">
        <v>562</v>
      </c>
      <c r="R275" s="30"/>
      <c r="S275" s="30"/>
      <c r="T275" s="30"/>
      <c r="U275" s="30"/>
      <c r="V275" s="30"/>
      <c r="W275" s="30"/>
      <c r="X275" s="30"/>
      <c r="Y275" s="30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pans="1:44" s="18" customFormat="1">
      <c r="A276" s="29">
        <v>18</v>
      </c>
      <c r="B276" s="16" t="s">
        <v>746</v>
      </c>
      <c r="C276" s="70" t="s">
        <v>6</v>
      </c>
      <c r="D276" s="26" t="s">
        <v>439</v>
      </c>
      <c r="E276" s="27" t="s">
        <v>440</v>
      </c>
      <c r="F276" s="153">
        <v>1</v>
      </c>
      <c r="G276" s="154"/>
      <c r="H276" s="154"/>
      <c r="I276" s="154"/>
      <c r="J276" s="154"/>
      <c r="K276" s="154"/>
      <c r="L276" s="154"/>
      <c r="M276" s="154"/>
      <c r="N276" s="155"/>
      <c r="O276" s="56" t="str">
        <f t="shared" si="15"/>
        <v>07803</v>
      </c>
      <c r="P276" s="18" t="str">
        <f t="shared" si="14"/>
        <v>นายพีระพงศ์ ฐิติพันธ์รังสฤต</v>
      </c>
      <c r="Q276" s="56" t="s">
        <v>562</v>
      </c>
      <c r="R276" s="4"/>
      <c r="S276" s="4"/>
      <c r="T276" s="4"/>
      <c r="U276" s="4"/>
      <c r="V276" s="4"/>
      <c r="W276" s="4"/>
      <c r="X276" s="4"/>
      <c r="Y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</row>
    <row r="277" spans="1:44" s="18" customFormat="1">
      <c r="A277" s="29">
        <v>19</v>
      </c>
      <c r="B277" s="16" t="s">
        <v>747</v>
      </c>
      <c r="C277" s="70" t="s">
        <v>6</v>
      </c>
      <c r="D277" s="31" t="s">
        <v>557</v>
      </c>
      <c r="E277" s="35" t="s">
        <v>558</v>
      </c>
      <c r="F277" s="153">
        <v>1</v>
      </c>
      <c r="G277" s="154"/>
      <c r="H277" s="154"/>
      <c r="I277" s="154"/>
      <c r="J277" s="154"/>
      <c r="K277" s="154"/>
      <c r="L277" s="154"/>
      <c r="M277" s="154"/>
      <c r="N277" s="155"/>
      <c r="O277" s="56" t="str">
        <f t="shared" si="15"/>
        <v>07804</v>
      </c>
      <c r="P277" s="18" t="str">
        <f t="shared" si="14"/>
        <v>นายภูมิศักดิ์ พลนาจร</v>
      </c>
      <c r="Q277" s="56" t="s">
        <v>562</v>
      </c>
      <c r="R277" s="4"/>
      <c r="S277" s="4"/>
      <c r="T277" s="4"/>
      <c r="U277" s="4"/>
      <c r="V277" s="4"/>
      <c r="W277" s="4"/>
      <c r="X277" s="4"/>
      <c r="Y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</row>
    <row r="278" spans="1:44" s="18" customFormat="1">
      <c r="A278" s="29">
        <v>20</v>
      </c>
      <c r="B278" s="16" t="s">
        <v>748</v>
      </c>
      <c r="C278" s="71" t="s">
        <v>6</v>
      </c>
      <c r="D278" s="26" t="s">
        <v>441</v>
      </c>
      <c r="E278" s="27" t="s">
        <v>442</v>
      </c>
      <c r="F278" s="153">
        <v>1</v>
      </c>
      <c r="G278" s="154"/>
      <c r="H278" s="154"/>
      <c r="I278" s="154"/>
      <c r="J278" s="154"/>
      <c r="K278" s="154"/>
      <c r="L278" s="154"/>
      <c r="M278" s="154"/>
      <c r="N278" s="155"/>
      <c r="O278" s="56" t="str">
        <f t="shared" si="15"/>
        <v>07805</v>
      </c>
      <c r="P278" s="18" t="str">
        <f t="shared" si="14"/>
        <v>นายภูวพัศ เทียมจรรยา</v>
      </c>
      <c r="Q278" s="56" t="s">
        <v>562</v>
      </c>
      <c r="R278" s="4"/>
      <c r="S278" s="4"/>
      <c r="T278" s="4"/>
      <c r="U278" s="4"/>
      <c r="V278" s="4"/>
      <c r="W278" s="4"/>
      <c r="X278" s="4"/>
      <c r="Y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</row>
    <row r="279" spans="1:44" s="18" customFormat="1">
      <c r="A279" s="29">
        <v>21</v>
      </c>
      <c r="B279" s="16" t="s">
        <v>749</v>
      </c>
      <c r="C279" s="70" t="s">
        <v>6</v>
      </c>
      <c r="D279" s="26" t="s">
        <v>443</v>
      </c>
      <c r="E279" s="27" t="s">
        <v>444</v>
      </c>
      <c r="F279" s="153">
        <v>1</v>
      </c>
      <c r="G279" s="154"/>
      <c r="H279" s="154"/>
      <c r="I279" s="154"/>
      <c r="J279" s="154"/>
      <c r="K279" s="154"/>
      <c r="L279" s="154"/>
      <c r="M279" s="154"/>
      <c r="N279" s="155"/>
      <c r="O279" s="56" t="str">
        <f t="shared" si="15"/>
        <v>07806</v>
      </c>
      <c r="P279" s="18" t="str">
        <f t="shared" si="14"/>
        <v>นายสุวิจักขณ์ ทิพยเนตร</v>
      </c>
      <c r="Q279" s="56" t="s">
        <v>562</v>
      </c>
      <c r="R279" s="4"/>
      <c r="S279" s="4"/>
      <c r="T279" s="4"/>
      <c r="U279" s="4"/>
      <c r="V279" s="4"/>
      <c r="W279" s="4"/>
      <c r="X279" s="4"/>
      <c r="Y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</row>
    <row r="280" spans="1:44" s="18" customFormat="1">
      <c r="A280" s="29">
        <v>22</v>
      </c>
      <c r="B280" s="16" t="s">
        <v>750</v>
      </c>
      <c r="C280" s="70" t="s">
        <v>6</v>
      </c>
      <c r="D280" s="26" t="s">
        <v>445</v>
      </c>
      <c r="E280" s="27" t="s">
        <v>446</v>
      </c>
      <c r="F280" s="153">
        <v>1</v>
      </c>
      <c r="G280" s="154"/>
      <c r="H280" s="154"/>
      <c r="I280" s="154"/>
      <c r="J280" s="154"/>
      <c r="K280" s="154"/>
      <c r="L280" s="154"/>
      <c r="M280" s="154"/>
      <c r="N280" s="155"/>
      <c r="O280" s="56" t="str">
        <f t="shared" si="15"/>
        <v>07807</v>
      </c>
      <c r="P280" s="18" t="str">
        <f t="shared" si="14"/>
        <v>นายอดุลยคุปต์ บัวบุตร</v>
      </c>
      <c r="Q280" s="56" t="s">
        <v>562</v>
      </c>
      <c r="R280" s="4"/>
      <c r="S280" s="4"/>
      <c r="T280" s="4"/>
      <c r="U280" s="4"/>
      <c r="V280" s="4"/>
      <c r="W280" s="4"/>
      <c r="X280" s="4"/>
      <c r="Y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</row>
    <row r="281" spans="1:44" s="18" customFormat="1">
      <c r="A281" s="29">
        <v>23</v>
      </c>
      <c r="B281" s="16" t="s">
        <v>751</v>
      </c>
      <c r="C281" s="70" t="s">
        <v>6</v>
      </c>
      <c r="D281" s="26" t="s">
        <v>447</v>
      </c>
      <c r="E281" s="27" t="s">
        <v>448</v>
      </c>
      <c r="F281" s="153">
        <v>1</v>
      </c>
      <c r="G281" s="154"/>
      <c r="H281" s="154"/>
      <c r="I281" s="154"/>
      <c r="J281" s="154"/>
      <c r="K281" s="154"/>
      <c r="L281" s="154"/>
      <c r="M281" s="154"/>
      <c r="N281" s="155"/>
      <c r="O281" s="56" t="str">
        <f t="shared" si="15"/>
        <v>07808</v>
      </c>
      <c r="P281" s="18" t="str">
        <f t="shared" si="14"/>
        <v>นายอริย์ธัช อริยานุชิตกุล</v>
      </c>
      <c r="Q281" s="56" t="s">
        <v>562</v>
      </c>
      <c r="R281" s="4"/>
      <c r="S281" s="4"/>
      <c r="T281" s="4"/>
      <c r="U281" s="4"/>
      <c r="V281" s="4"/>
      <c r="W281" s="4"/>
      <c r="X281" s="4"/>
      <c r="Y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</row>
    <row r="282" spans="1:44" s="18" customFormat="1">
      <c r="A282" s="29">
        <v>24</v>
      </c>
      <c r="B282" s="16" t="s">
        <v>752</v>
      </c>
      <c r="C282" s="71" t="s">
        <v>6</v>
      </c>
      <c r="D282" s="31" t="s">
        <v>449</v>
      </c>
      <c r="E282" s="35" t="s">
        <v>93</v>
      </c>
      <c r="F282" s="153">
        <v>1</v>
      </c>
      <c r="G282" s="154"/>
      <c r="H282" s="154"/>
      <c r="I282" s="154"/>
      <c r="J282" s="154"/>
      <c r="K282" s="154"/>
      <c r="L282" s="154"/>
      <c r="M282" s="154"/>
      <c r="N282" s="155"/>
      <c r="O282" s="56" t="str">
        <f t="shared" si="15"/>
        <v>07809</v>
      </c>
      <c r="P282" s="18" t="str">
        <f t="shared" si="14"/>
        <v>นายอาศิส อัศวบุญญาเลิศ</v>
      </c>
      <c r="Q282" s="56" t="s">
        <v>562</v>
      </c>
      <c r="R282" s="4"/>
      <c r="S282" s="4"/>
      <c r="T282" s="4"/>
      <c r="U282" s="4"/>
      <c r="V282" s="4"/>
      <c r="W282" s="4"/>
      <c r="X282" s="4"/>
      <c r="Y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</row>
    <row r="283" spans="1:44" s="18" customFormat="1">
      <c r="A283" s="29"/>
      <c r="B283" s="37"/>
      <c r="C283" s="67"/>
      <c r="D283" s="21"/>
      <c r="E283" s="38"/>
      <c r="F283" s="153">
        <v>1</v>
      </c>
      <c r="G283" s="154"/>
      <c r="H283" s="154"/>
      <c r="I283" s="154"/>
      <c r="J283" s="154"/>
      <c r="K283" s="154"/>
      <c r="L283" s="154"/>
      <c r="M283" s="154"/>
      <c r="N283" s="155"/>
      <c r="O283" s="56"/>
      <c r="P283" s="18" t="str">
        <f t="shared" si="14"/>
        <v xml:space="preserve"> </v>
      </c>
      <c r="Q283" s="56"/>
      <c r="R283" s="4"/>
      <c r="S283" s="4"/>
      <c r="T283" s="4"/>
      <c r="U283" s="4"/>
      <c r="V283" s="4"/>
      <c r="W283" s="4"/>
      <c r="X283" s="4"/>
      <c r="Y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</row>
    <row r="284" spans="1:44" s="18" customFormat="1">
      <c r="A284" s="1"/>
      <c r="B284" s="24"/>
      <c r="C284" s="6"/>
      <c r="D284" s="6"/>
      <c r="E284" s="6"/>
      <c r="F284" s="74"/>
      <c r="G284" s="3"/>
      <c r="H284" s="3"/>
      <c r="I284" s="3"/>
      <c r="J284" s="3"/>
      <c r="K284" s="3"/>
      <c r="L284" s="3"/>
      <c r="M284" s="3"/>
      <c r="N284" s="3"/>
      <c r="O284" s="56"/>
      <c r="P284" s="18" t="str">
        <f t="shared" si="14"/>
        <v xml:space="preserve"> </v>
      </c>
      <c r="Q284" s="56"/>
      <c r="R284" s="4"/>
      <c r="S284" s="4"/>
      <c r="T284" s="4"/>
      <c r="U284" s="4"/>
      <c r="V284" s="4"/>
      <c r="W284" s="4"/>
      <c r="X284" s="4"/>
      <c r="Y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5" spans="1:44" s="18" customFormat="1">
      <c r="A285" s="1"/>
      <c r="B285" s="24" t="s">
        <v>12</v>
      </c>
      <c r="C285" s="6">
        <f>COUNTIF($C$259:$C$283,"ด.ญ.")+COUNTIF($C$259:$C$283,"นางสาว")</f>
        <v>6</v>
      </c>
      <c r="D285" s="25" t="s">
        <v>13</v>
      </c>
      <c r="E285" s="6"/>
      <c r="F285" s="74"/>
      <c r="G285" s="3"/>
      <c r="H285" s="3"/>
      <c r="I285" s="3"/>
      <c r="J285" s="3"/>
      <c r="K285" s="3"/>
      <c r="L285" s="3"/>
      <c r="M285" s="3"/>
      <c r="N285" s="3"/>
      <c r="O285" s="56"/>
      <c r="Q285" s="56"/>
      <c r="R285" s="4"/>
      <c r="S285" s="4"/>
      <c r="T285" s="4"/>
      <c r="U285" s="4"/>
      <c r="V285" s="4"/>
      <c r="W285" s="4"/>
      <c r="X285" s="4"/>
      <c r="Y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</row>
    <row r="286" spans="1:44" s="18" customFormat="1">
      <c r="A286" s="1"/>
      <c r="B286" s="24" t="s">
        <v>14</v>
      </c>
      <c r="C286" s="6">
        <f>COUNTIF($C$259:$C$283,"ด.ช.")+COUNTIF($C$259:$C$283,"นาย")</f>
        <v>18</v>
      </c>
      <c r="D286" s="25" t="s">
        <v>13</v>
      </c>
      <c r="E286" s="6"/>
      <c r="F286" s="74"/>
      <c r="G286" s="3"/>
      <c r="H286" s="3"/>
      <c r="I286" s="3"/>
      <c r="J286" s="3"/>
      <c r="K286" s="3"/>
      <c r="L286" s="3"/>
      <c r="M286" s="3"/>
      <c r="N286" s="3"/>
      <c r="O286" s="56"/>
      <c r="Q286" s="56"/>
      <c r="R286" s="4"/>
      <c r="S286" s="4"/>
      <c r="T286" s="4"/>
      <c r="U286" s="4"/>
      <c r="V286" s="4"/>
      <c r="W286" s="4"/>
      <c r="X286" s="4"/>
      <c r="Y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</row>
    <row r="287" spans="1:44" s="18" customFormat="1">
      <c r="A287" s="1"/>
      <c r="B287" s="24" t="s">
        <v>15</v>
      </c>
      <c r="C287" s="6">
        <f>C285+C286</f>
        <v>24</v>
      </c>
      <c r="D287" s="25" t="s">
        <v>13</v>
      </c>
      <c r="E287" s="6"/>
      <c r="F287" s="74"/>
      <c r="G287" s="3"/>
      <c r="H287" s="3"/>
      <c r="I287" s="3"/>
      <c r="J287" s="3"/>
      <c r="K287" s="3"/>
      <c r="L287" s="3"/>
      <c r="M287" s="3"/>
      <c r="N287" s="3"/>
      <c r="O287" s="56"/>
      <c r="Q287" s="56"/>
      <c r="R287" s="4"/>
      <c r="S287" s="4"/>
      <c r="T287" s="4"/>
      <c r="U287" s="4"/>
      <c r="V287" s="4"/>
      <c r="W287" s="4"/>
      <c r="X287" s="4"/>
      <c r="Y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</row>
    <row r="288" spans="1:44" s="18" customFormat="1">
      <c r="A288" s="1"/>
      <c r="B288" s="24"/>
      <c r="C288" s="6"/>
      <c r="D288" s="6"/>
      <c r="E288" s="6"/>
      <c r="F288" s="74"/>
      <c r="G288" s="3"/>
      <c r="H288" s="3"/>
      <c r="I288" s="3"/>
      <c r="J288" s="3"/>
      <c r="K288" s="151">
        <f ca="1">TODAY()</f>
        <v>43994</v>
      </c>
      <c r="L288" s="152"/>
      <c r="M288" s="152"/>
      <c r="N288" s="92"/>
      <c r="O288" s="56"/>
      <c r="P288" s="18" t="str">
        <f>C288&amp;D288&amp;" "&amp;E288</f>
        <v xml:space="preserve"> </v>
      </c>
      <c r="Q288" s="56"/>
      <c r="R288" s="4"/>
      <c r="S288" s="4"/>
      <c r="T288" s="4"/>
      <c r="U288" s="4"/>
      <c r="V288" s="4"/>
      <c r="W288" s="4"/>
      <c r="X288" s="4"/>
      <c r="Y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</row>
    <row r="289" spans="1:44" s="18" customFormat="1">
      <c r="A289" s="1"/>
      <c r="B289" s="24"/>
      <c r="C289" s="6"/>
      <c r="D289" s="6"/>
      <c r="E289" s="6"/>
      <c r="F289" s="74"/>
      <c r="G289" s="3"/>
      <c r="H289" s="3"/>
      <c r="I289" s="3"/>
      <c r="J289" s="3"/>
      <c r="K289" s="3"/>
      <c r="L289" s="3"/>
      <c r="M289" s="3"/>
      <c r="N289" s="3"/>
      <c r="O289" s="56"/>
      <c r="P289" s="18" t="str">
        <f>C289&amp;D289&amp;" "&amp;E289</f>
        <v xml:space="preserve"> </v>
      </c>
      <c r="Q289" s="56"/>
      <c r="R289" s="4"/>
      <c r="S289" s="4"/>
      <c r="T289" s="4"/>
      <c r="U289" s="4"/>
      <c r="V289" s="4"/>
      <c r="W289" s="4"/>
      <c r="X289" s="4"/>
      <c r="Y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</row>
    <row r="290" spans="1:44" s="18" customFormat="1" ht="26.25">
      <c r="A290" s="1"/>
      <c r="B290" s="2"/>
      <c r="C290" s="146" t="s">
        <v>0</v>
      </c>
      <c r="D290" s="146"/>
      <c r="E290" s="146"/>
      <c r="F290" s="146"/>
      <c r="G290" s="146"/>
      <c r="H290" s="146"/>
      <c r="I290" s="146"/>
      <c r="J290" s="146"/>
      <c r="K290" s="146"/>
      <c r="L290" s="3"/>
      <c r="M290" s="3"/>
      <c r="N290" s="3"/>
      <c r="O290" s="56"/>
      <c r="Q290" s="56"/>
      <c r="R290" s="4"/>
      <c r="S290" s="4"/>
      <c r="T290" s="4"/>
      <c r="U290" s="4"/>
      <c r="V290" s="4"/>
      <c r="W290" s="4"/>
      <c r="X290" s="4"/>
      <c r="Y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</row>
    <row r="291" spans="1:44" ht="24" customHeight="1">
      <c r="B291" s="5"/>
      <c r="C291" s="145" t="s">
        <v>545</v>
      </c>
      <c r="D291" s="145"/>
      <c r="E291" s="145"/>
      <c r="F291" s="145"/>
      <c r="G291" s="145"/>
      <c r="H291" s="145"/>
      <c r="I291" s="145"/>
      <c r="J291" s="145"/>
      <c r="K291" s="145"/>
      <c r="O291" s="56"/>
      <c r="P291" s="18"/>
    </row>
    <row r="292" spans="1:44" ht="24" customHeight="1">
      <c r="A292" s="137" t="s">
        <v>1</v>
      </c>
      <c r="B292" s="137"/>
      <c r="C292" s="48" t="s">
        <v>533</v>
      </c>
      <c r="F292" s="9" t="s">
        <v>534</v>
      </c>
      <c r="O292" s="56"/>
      <c r="P292" s="18"/>
    </row>
    <row r="293" spans="1:44">
      <c r="A293" s="7"/>
      <c r="B293" s="8"/>
      <c r="C293" s="48" t="s">
        <v>807</v>
      </c>
      <c r="F293" s="75"/>
      <c r="G293" s="10"/>
      <c r="H293" s="10"/>
      <c r="I293" s="10"/>
      <c r="J293" s="10"/>
      <c r="K293" s="11"/>
      <c r="L293" s="11"/>
      <c r="M293" s="10"/>
      <c r="N293" s="10"/>
      <c r="O293" s="56"/>
      <c r="P293" s="18"/>
    </row>
    <row r="294" spans="1:44">
      <c r="A294" s="12" t="s">
        <v>2</v>
      </c>
      <c r="B294" s="13" t="s">
        <v>3</v>
      </c>
      <c r="C294" s="138" t="s">
        <v>4</v>
      </c>
      <c r="D294" s="139"/>
      <c r="E294" s="140"/>
      <c r="F294" s="138" t="s">
        <v>811</v>
      </c>
      <c r="G294" s="139"/>
      <c r="H294" s="139"/>
      <c r="I294" s="139"/>
      <c r="J294" s="139"/>
      <c r="K294" s="139"/>
      <c r="L294" s="139"/>
      <c r="M294" s="139"/>
      <c r="N294" s="140"/>
      <c r="O294" s="56"/>
    </row>
    <row r="295" spans="1:44">
      <c r="A295" s="29">
        <v>1</v>
      </c>
      <c r="B295" s="16" t="s">
        <v>753</v>
      </c>
      <c r="C295" s="71" t="s">
        <v>141</v>
      </c>
      <c r="D295" s="31" t="s">
        <v>452</v>
      </c>
      <c r="E295" s="35" t="s">
        <v>453</v>
      </c>
      <c r="F295" s="153">
        <v>1</v>
      </c>
      <c r="G295" s="154"/>
      <c r="H295" s="154"/>
      <c r="I295" s="154"/>
      <c r="J295" s="154"/>
      <c r="K295" s="154"/>
      <c r="L295" s="154"/>
      <c r="M295" s="154"/>
      <c r="N295" s="155"/>
      <c r="O295" s="56" t="str">
        <f>B295</f>
        <v>07810</v>
      </c>
      <c r="P295" s="18" t="str">
        <f t="shared" ref="P295:P319" si="16">C295&amp;D295&amp;" "&amp;E295</f>
        <v>นางสาวธัญจิรา ว่องไวคุณอนันต์</v>
      </c>
      <c r="Q295" s="56" t="s">
        <v>49</v>
      </c>
    </row>
    <row r="296" spans="1:44">
      <c r="A296" s="29">
        <v>2</v>
      </c>
      <c r="B296" s="16" t="s">
        <v>754</v>
      </c>
      <c r="C296" s="71" t="s">
        <v>141</v>
      </c>
      <c r="D296" s="31" t="s">
        <v>454</v>
      </c>
      <c r="E296" s="35" t="s">
        <v>455</v>
      </c>
      <c r="F296" s="153">
        <v>1</v>
      </c>
      <c r="G296" s="154"/>
      <c r="H296" s="154"/>
      <c r="I296" s="154"/>
      <c r="J296" s="154"/>
      <c r="K296" s="154"/>
      <c r="L296" s="154"/>
      <c r="M296" s="154"/>
      <c r="N296" s="155"/>
      <c r="O296" s="56" t="str">
        <f t="shared" ref="O296:O318" si="17">B296</f>
        <v>07811</v>
      </c>
      <c r="P296" s="18" t="str">
        <f t="shared" si="16"/>
        <v>นางสาวบุษบงกช อยู่ศิริ</v>
      </c>
      <c r="Q296" s="56" t="s">
        <v>49</v>
      </c>
    </row>
    <row r="297" spans="1:44">
      <c r="A297" s="29">
        <v>3</v>
      </c>
      <c r="B297" s="16" t="s">
        <v>755</v>
      </c>
      <c r="C297" s="71" t="s">
        <v>141</v>
      </c>
      <c r="D297" s="31" t="s">
        <v>456</v>
      </c>
      <c r="E297" s="35" t="s">
        <v>457</v>
      </c>
      <c r="F297" s="153">
        <v>1</v>
      </c>
      <c r="G297" s="154"/>
      <c r="H297" s="154"/>
      <c r="I297" s="154"/>
      <c r="J297" s="154"/>
      <c r="K297" s="154"/>
      <c r="L297" s="154"/>
      <c r="M297" s="154"/>
      <c r="N297" s="155"/>
      <c r="O297" s="56" t="str">
        <f t="shared" si="17"/>
        <v>07812</v>
      </c>
      <c r="P297" s="18" t="str">
        <f t="shared" si="16"/>
        <v>นางสาวปิติภา แก้วพวง</v>
      </c>
      <c r="Q297" s="56" t="s">
        <v>49</v>
      </c>
      <c r="S297" s="18" t="s">
        <v>128</v>
      </c>
    </row>
    <row r="298" spans="1:44">
      <c r="A298" s="29">
        <v>4</v>
      </c>
      <c r="B298" s="16" t="s">
        <v>760</v>
      </c>
      <c r="C298" s="71" t="s">
        <v>141</v>
      </c>
      <c r="D298" s="31" t="s">
        <v>458</v>
      </c>
      <c r="E298" s="35" t="s">
        <v>459</v>
      </c>
      <c r="F298" s="153">
        <v>1</v>
      </c>
      <c r="G298" s="154"/>
      <c r="H298" s="154"/>
      <c r="I298" s="154"/>
      <c r="J298" s="154"/>
      <c r="K298" s="154"/>
      <c r="L298" s="154"/>
      <c r="M298" s="154"/>
      <c r="N298" s="155"/>
      <c r="O298" s="56" t="str">
        <f t="shared" si="17"/>
        <v>07813</v>
      </c>
      <c r="P298" s="18" t="str">
        <f t="shared" si="16"/>
        <v>นางสาวพริมา ชลวิหารพันธ์</v>
      </c>
      <c r="Q298" s="56" t="s">
        <v>49</v>
      </c>
    </row>
    <row r="299" spans="1:44">
      <c r="A299" s="29">
        <v>5</v>
      </c>
      <c r="B299" s="16" t="s">
        <v>761</v>
      </c>
      <c r="C299" s="71" t="s">
        <v>141</v>
      </c>
      <c r="D299" s="31" t="s">
        <v>460</v>
      </c>
      <c r="E299" s="35" t="s">
        <v>461</v>
      </c>
      <c r="F299" s="153">
        <v>1</v>
      </c>
      <c r="G299" s="154"/>
      <c r="H299" s="154"/>
      <c r="I299" s="154"/>
      <c r="J299" s="154"/>
      <c r="K299" s="154"/>
      <c r="L299" s="154"/>
      <c r="M299" s="154"/>
      <c r="N299" s="155"/>
      <c r="O299" s="56" t="str">
        <f t="shared" si="17"/>
        <v>07814</v>
      </c>
      <c r="P299" s="18" t="str">
        <f t="shared" si="16"/>
        <v>นางสาวรฐา พุทธชัยกุล</v>
      </c>
      <c r="Q299" s="56" t="s">
        <v>49</v>
      </c>
    </row>
    <row r="300" spans="1:44">
      <c r="A300" s="29">
        <v>6</v>
      </c>
      <c r="B300" s="16" t="s">
        <v>762</v>
      </c>
      <c r="C300" s="71" t="s">
        <v>141</v>
      </c>
      <c r="D300" s="31" t="s">
        <v>450</v>
      </c>
      <c r="E300" s="35" t="s">
        <v>451</v>
      </c>
      <c r="F300" s="153">
        <v>1</v>
      </c>
      <c r="G300" s="154"/>
      <c r="H300" s="154"/>
      <c r="I300" s="154"/>
      <c r="J300" s="154"/>
      <c r="K300" s="154"/>
      <c r="L300" s="154"/>
      <c r="M300" s="154"/>
      <c r="N300" s="155"/>
      <c r="O300" s="56" t="str">
        <f t="shared" si="17"/>
        <v>07815</v>
      </c>
      <c r="P300" s="18" t="str">
        <f t="shared" si="16"/>
        <v>นางสาวเอื้อกานต์ เศวตสุทธิพันธ์</v>
      </c>
      <c r="Q300" s="56" t="s">
        <v>49</v>
      </c>
    </row>
    <row r="301" spans="1:44">
      <c r="A301" s="29">
        <v>7</v>
      </c>
      <c r="B301" s="16" t="s">
        <v>763</v>
      </c>
      <c r="C301" s="71" t="s">
        <v>141</v>
      </c>
      <c r="D301" s="31" t="s">
        <v>221</v>
      </c>
      <c r="E301" s="35" t="s">
        <v>222</v>
      </c>
      <c r="F301" s="153">
        <v>1</v>
      </c>
      <c r="G301" s="154"/>
      <c r="H301" s="154"/>
      <c r="I301" s="154"/>
      <c r="J301" s="154"/>
      <c r="K301" s="154"/>
      <c r="L301" s="154"/>
      <c r="M301" s="154"/>
      <c r="N301" s="155"/>
      <c r="O301" s="56" t="str">
        <f t="shared" si="17"/>
        <v>07816</v>
      </c>
      <c r="P301" s="18" t="str">
        <f t="shared" si="16"/>
        <v>นางสาวไอริณ ศิริอดุลย์</v>
      </c>
      <c r="Q301" s="56" t="s">
        <v>49</v>
      </c>
    </row>
    <row r="302" spans="1:44">
      <c r="A302" s="29">
        <v>8</v>
      </c>
      <c r="B302" s="16" t="s">
        <v>764</v>
      </c>
      <c r="C302" s="71" t="s">
        <v>6</v>
      </c>
      <c r="D302" s="31" t="s">
        <v>7</v>
      </c>
      <c r="E302" s="35" t="s">
        <v>464</v>
      </c>
      <c r="F302" s="153">
        <v>1</v>
      </c>
      <c r="G302" s="154"/>
      <c r="H302" s="154"/>
      <c r="I302" s="154"/>
      <c r="J302" s="154"/>
      <c r="K302" s="154"/>
      <c r="L302" s="154"/>
      <c r="M302" s="154"/>
      <c r="N302" s="155"/>
      <c r="O302" s="56" t="str">
        <f t="shared" si="17"/>
        <v>07817</v>
      </c>
      <c r="P302" s="18" t="str">
        <f t="shared" si="16"/>
        <v>นายก้องภพ ลิ้มรัตนพันธ์</v>
      </c>
      <c r="Q302" s="56" t="s">
        <v>49</v>
      </c>
    </row>
    <row r="303" spans="1:44">
      <c r="A303" s="29">
        <v>9</v>
      </c>
      <c r="B303" s="16" t="s">
        <v>765</v>
      </c>
      <c r="C303" s="71" t="s">
        <v>6</v>
      </c>
      <c r="D303" s="31" t="s">
        <v>465</v>
      </c>
      <c r="E303" s="35" t="s">
        <v>466</v>
      </c>
      <c r="F303" s="153">
        <v>1</v>
      </c>
      <c r="G303" s="154"/>
      <c r="H303" s="154"/>
      <c r="I303" s="154"/>
      <c r="J303" s="154"/>
      <c r="K303" s="154"/>
      <c r="L303" s="154"/>
      <c r="M303" s="154"/>
      <c r="N303" s="155"/>
      <c r="O303" s="56" t="str">
        <f t="shared" si="17"/>
        <v>07818</v>
      </c>
      <c r="P303" s="18" t="str">
        <f t="shared" si="16"/>
        <v>นายชลสิฒภ์ ชินวรากร</v>
      </c>
      <c r="Q303" s="56" t="s">
        <v>49</v>
      </c>
    </row>
    <row r="304" spans="1:44">
      <c r="A304" s="29">
        <v>10</v>
      </c>
      <c r="B304" s="16" t="s">
        <v>766</v>
      </c>
      <c r="C304" s="71" t="s">
        <v>6</v>
      </c>
      <c r="D304" s="31" t="s">
        <v>467</v>
      </c>
      <c r="E304" s="35" t="s">
        <v>468</v>
      </c>
      <c r="F304" s="153">
        <v>1</v>
      </c>
      <c r="G304" s="154"/>
      <c r="H304" s="154"/>
      <c r="I304" s="154"/>
      <c r="J304" s="154"/>
      <c r="K304" s="154"/>
      <c r="L304" s="154"/>
      <c r="M304" s="154"/>
      <c r="N304" s="155"/>
      <c r="O304" s="56" t="str">
        <f t="shared" si="17"/>
        <v>07819</v>
      </c>
      <c r="P304" s="18" t="str">
        <f t="shared" si="16"/>
        <v>นายชาญพิชญ์ พันธุ์เสงี่ยมจิตต์</v>
      </c>
      <c r="Q304" s="56" t="s">
        <v>49</v>
      </c>
    </row>
    <row r="305" spans="1:33">
      <c r="A305" s="29">
        <v>11</v>
      </c>
      <c r="B305" s="16" t="s">
        <v>767</v>
      </c>
      <c r="C305" s="71" t="s">
        <v>6</v>
      </c>
      <c r="D305" s="31" t="s">
        <v>72</v>
      </c>
      <c r="E305" s="35" t="s">
        <v>469</v>
      </c>
      <c r="F305" s="153">
        <v>1</v>
      </c>
      <c r="G305" s="154"/>
      <c r="H305" s="154"/>
      <c r="I305" s="154"/>
      <c r="J305" s="154"/>
      <c r="K305" s="154"/>
      <c r="L305" s="154"/>
      <c r="M305" s="154"/>
      <c r="N305" s="155"/>
      <c r="O305" s="56" t="str">
        <f t="shared" si="17"/>
        <v>07820</v>
      </c>
      <c r="P305" s="18" t="str">
        <f t="shared" si="16"/>
        <v>นายณภัทร โกเมนเอก</v>
      </c>
      <c r="Q305" s="56" t="s">
        <v>49</v>
      </c>
    </row>
    <row r="306" spans="1:33">
      <c r="A306" s="29">
        <v>12</v>
      </c>
      <c r="B306" s="16" t="s">
        <v>768</v>
      </c>
      <c r="C306" s="71" t="s">
        <v>6</v>
      </c>
      <c r="D306" s="31" t="s">
        <v>470</v>
      </c>
      <c r="E306" s="35" t="s">
        <v>471</v>
      </c>
      <c r="F306" s="153">
        <v>1</v>
      </c>
      <c r="G306" s="154"/>
      <c r="H306" s="154"/>
      <c r="I306" s="154"/>
      <c r="J306" s="154"/>
      <c r="K306" s="154"/>
      <c r="L306" s="154"/>
      <c r="M306" s="154"/>
      <c r="N306" s="155"/>
      <c r="O306" s="56" t="str">
        <f t="shared" si="17"/>
        <v>07821</v>
      </c>
      <c r="P306" s="18" t="str">
        <f t="shared" si="16"/>
        <v>นายพินิต กล่อมจิตเจริญ</v>
      </c>
      <c r="Q306" s="56" t="s">
        <v>49</v>
      </c>
    </row>
    <row r="307" spans="1:33">
      <c r="A307" s="29">
        <v>13</v>
      </c>
      <c r="B307" s="16" t="s">
        <v>756</v>
      </c>
      <c r="C307" s="71" t="s">
        <v>6</v>
      </c>
      <c r="D307" s="31" t="s">
        <v>472</v>
      </c>
      <c r="E307" s="35" t="s">
        <v>473</v>
      </c>
      <c r="F307" s="153">
        <v>1</v>
      </c>
      <c r="G307" s="154"/>
      <c r="H307" s="154"/>
      <c r="I307" s="154"/>
      <c r="J307" s="154"/>
      <c r="K307" s="154"/>
      <c r="L307" s="154"/>
      <c r="M307" s="154"/>
      <c r="N307" s="155"/>
      <c r="O307" s="56" t="str">
        <f t="shared" si="17"/>
        <v>07822</v>
      </c>
      <c r="P307" s="18" t="str">
        <f t="shared" si="16"/>
        <v>นายพีรณัฐ โกสัจจะ</v>
      </c>
      <c r="Q307" s="56" t="s">
        <v>49</v>
      </c>
    </row>
    <row r="308" spans="1:33">
      <c r="A308" s="29">
        <v>14</v>
      </c>
      <c r="B308" s="16" t="s">
        <v>769</v>
      </c>
      <c r="C308" s="71" t="s">
        <v>6</v>
      </c>
      <c r="D308" s="31" t="s">
        <v>507</v>
      </c>
      <c r="E308" s="35" t="s">
        <v>508</v>
      </c>
      <c r="F308" s="153">
        <v>1</v>
      </c>
      <c r="G308" s="154"/>
      <c r="H308" s="154"/>
      <c r="I308" s="154"/>
      <c r="J308" s="154"/>
      <c r="K308" s="154"/>
      <c r="L308" s="154"/>
      <c r="M308" s="154"/>
      <c r="N308" s="155"/>
      <c r="O308" s="56" t="str">
        <f t="shared" si="17"/>
        <v>07823</v>
      </c>
      <c r="P308" s="18" t="str">
        <f t="shared" si="16"/>
        <v>นายธนเทพ ลิมป์พาณิชย์กุล</v>
      </c>
      <c r="Q308" s="56" t="s">
        <v>563</v>
      </c>
    </row>
    <row r="309" spans="1:33">
      <c r="A309" s="29">
        <v>15</v>
      </c>
      <c r="B309" s="16" t="s">
        <v>770</v>
      </c>
      <c r="C309" s="71" t="s">
        <v>6</v>
      </c>
      <c r="D309" s="31" t="s">
        <v>23</v>
      </c>
      <c r="E309" s="35" t="s">
        <v>474</v>
      </c>
      <c r="F309" s="153">
        <v>1</v>
      </c>
      <c r="G309" s="154"/>
      <c r="H309" s="154"/>
      <c r="I309" s="154"/>
      <c r="J309" s="154"/>
      <c r="K309" s="154"/>
      <c r="L309" s="154"/>
      <c r="M309" s="154"/>
      <c r="N309" s="155"/>
      <c r="O309" s="56" t="str">
        <f t="shared" si="17"/>
        <v>07824</v>
      </c>
      <c r="P309" s="18" t="str">
        <f t="shared" si="16"/>
        <v>นายภัทร ควรดำรงธรรม</v>
      </c>
      <c r="Q309" s="56" t="s">
        <v>49</v>
      </c>
      <c r="AG309" s="45"/>
    </row>
    <row r="310" spans="1:33">
      <c r="A310" s="29">
        <v>16</v>
      </c>
      <c r="B310" s="16" t="s">
        <v>771</v>
      </c>
      <c r="C310" s="71" t="s">
        <v>6</v>
      </c>
      <c r="D310" s="31" t="s">
        <v>336</v>
      </c>
      <c r="E310" s="35" t="s">
        <v>475</v>
      </c>
      <c r="F310" s="153">
        <v>1</v>
      </c>
      <c r="G310" s="154"/>
      <c r="H310" s="154"/>
      <c r="I310" s="154"/>
      <c r="J310" s="154"/>
      <c r="K310" s="154"/>
      <c r="L310" s="154"/>
      <c r="M310" s="154"/>
      <c r="N310" s="155"/>
      <c r="O310" s="56" t="str">
        <f t="shared" si="17"/>
        <v>07825</v>
      </c>
      <c r="P310" s="18" t="str">
        <f t="shared" si="16"/>
        <v>นายภูชิสส์ พรหมช้าง</v>
      </c>
      <c r="Q310" s="56" t="s">
        <v>49</v>
      </c>
    </row>
    <row r="311" spans="1:33">
      <c r="A311" s="29">
        <v>17</v>
      </c>
      <c r="B311" s="16" t="s">
        <v>772</v>
      </c>
      <c r="C311" s="71" t="s">
        <v>6</v>
      </c>
      <c r="D311" s="31" t="s">
        <v>476</v>
      </c>
      <c r="E311" s="35" t="s">
        <v>477</v>
      </c>
      <c r="F311" s="153">
        <v>1</v>
      </c>
      <c r="G311" s="154"/>
      <c r="H311" s="154"/>
      <c r="I311" s="154"/>
      <c r="J311" s="154"/>
      <c r="K311" s="154"/>
      <c r="L311" s="154"/>
      <c r="M311" s="154"/>
      <c r="N311" s="155"/>
      <c r="O311" s="56" t="str">
        <f t="shared" si="17"/>
        <v>07826</v>
      </c>
      <c r="P311" s="18" t="str">
        <f t="shared" si="16"/>
        <v>นายยุทธนา สรรค์วิวัฒน์</v>
      </c>
      <c r="Q311" s="56" t="s">
        <v>49</v>
      </c>
    </row>
    <row r="312" spans="1:33">
      <c r="A312" s="29">
        <v>18</v>
      </c>
      <c r="B312" s="16" t="s">
        <v>773</v>
      </c>
      <c r="C312" s="71" t="s">
        <v>6</v>
      </c>
      <c r="D312" s="31" t="s">
        <v>338</v>
      </c>
      <c r="E312" s="35" t="s">
        <v>478</v>
      </c>
      <c r="F312" s="153">
        <v>1</v>
      </c>
      <c r="G312" s="154"/>
      <c r="H312" s="154"/>
      <c r="I312" s="154"/>
      <c r="J312" s="154"/>
      <c r="K312" s="154"/>
      <c r="L312" s="154"/>
      <c r="M312" s="154"/>
      <c r="N312" s="155"/>
      <c r="O312" s="56" t="str">
        <f t="shared" si="17"/>
        <v>07827</v>
      </c>
      <c r="P312" s="18" t="str">
        <f t="shared" si="16"/>
        <v>นายวสวัตติ์ จิระสุวิบูลย์</v>
      </c>
      <c r="Q312" s="56" t="s">
        <v>49</v>
      </c>
    </row>
    <row r="313" spans="1:33">
      <c r="A313" s="29">
        <v>19</v>
      </c>
      <c r="B313" s="16" t="s">
        <v>774</v>
      </c>
      <c r="C313" s="71" t="s">
        <v>6</v>
      </c>
      <c r="D313" s="31" t="s">
        <v>39</v>
      </c>
      <c r="E313" s="35" t="s">
        <v>479</v>
      </c>
      <c r="F313" s="153">
        <v>1</v>
      </c>
      <c r="G313" s="154"/>
      <c r="H313" s="154"/>
      <c r="I313" s="154"/>
      <c r="J313" s="154"/>
      <c r="K313" s="154"/>
      <c r="L313" s="154"/>
      <c r="M313" s="154"/>
      <c r="N313" s="155"/>
      <c r="O313" s="56" t="str">
        <f t="shared" si="17"/>
        <v>07828</v>
      </c>
      <c r="P313" s="18" t="str">
        <f t="shared" si="16"/>
        <v>นายวิชยุตม์ จรูญศักดิ์</v>
      </c>
      <c r="Q313" s="56" t="s">
        <v>49</v>
      </c>
    </row>
    <row r="314" spans="1:33">
      <c r="A314" s="29">
        <v>20</v>
      </c>
      <c r="B314" s="16" t="s">
        <v>775</v>
      </c>
      <c r="C314" s="71" t="s">
        <v>6</v>
      </c>
      <c r="D314" s="31" t="s">
        <v>480</v>
      </c>
      <c r="E314" s="35" t="s">
        <v>481</v>
      </c>
      <c r="F314" s="153">
        <v>1</v>
      </c>
      <c r="G314" s="154"/>
      <c r="H314" s="154"/>
      <c r="I314" s="154"/>
      <c r="J314" s="154"/>
      <c r="K314" s="154"/>
      <c r="L314" s="154"/>
      <c r="M314" s="154"/>
      <c r="N314" s="155"/>
      <c r="O314" s="56" t="str">
        <f t="shared" si="17"/>
        <v>07829</v>
      </c>
      <c r="P314" s="18" t="str">
        <f t="shared" si="16"/>
        <v>นายวุฒินันท์ อุปพงษ์</v>
      </c>
      <c r="Q314" s="56" t="s">
        <v>49</v>
      </c>
      <c r="Z314" s="46"/>
    </row>
    <row r="315" spans="1:33">
      <c r="A315" s="29">
        <v>21</v>
      </c>
      <c r="B315" s="16" t="s">
        <v>776</v>
      </c>
      <c r="C315" s="71" t="s">
        <v>6</v>
      </c>
      <c r="D315" s="31" t="s">
        <v>482</v>
      </c>
      <c r="E315" s="35" t="s">
        <v>483</v>
      </c>
      <c r="F315" s="153">
        <v>1</v>
      </c>
      <c r="G315" s="154"/>
      <c r="H315" s="154"/>
      <c r="I315" s="154"/>
      <c r="J315" s="154"/>
      <c r="K315" s="154"/>
      <c r="L315" s="154"/>
      <c r="M315" s="154"/>
      <c r="N315" s="155"/>
      <c r="O315" s="56" t="str">
        <f t="shared" si="17"/>
        <v>07830</v>
      </c>
      <c r="P315" s="18" t="str">
        <f t="shared" si="16"/>
        <v>นายสรวิศ ถิ่นชีลอง</v>
      </c>
      <c r="Q315" s="56" t="s">
        <v>49</v>
      </c>
    </row>
    <row r="316" spans="1:33">
      <c r="A316" s="29">
        <v>22</v>
      </c>
      <c r="B316" s="16" t="s">
        <v>777</v>
      </c>
      <c r="C316" s="71" t="s">
        <v>6</v>
      </c>
      <c r="D316" s="31" t="s">
        <v>484</v>
      </c>
      <c r="E316" s="35" t="s">
        <v>485</v>
      </c>
      <c r="F316" s="153">
        <v>1</v>
      </c>
      <c r="G316" s="154"/>
      <c r="H316" s="154"/>
      <c r="I316" s="154"/>
      <c r="J316" s="154"/>
      <c r="K316" s="154"/>
      <c r="L316" s="154"/>
      <c r="M316" s="154"/>
      <c r="N316" s="155"/>
      <c r="O316" s="56" t="str">
        <f t="shared" si="17"/>
        <v>07831</v>
      </c>
      <c r="P316" s="18" t="str">
        <f t="shared" si="16"/>
        <v>นายสักรินทร์ นนทะภา</v>
      </c>
      <c r="Q316" s="56" t="s">
        <v>49</v>
      </c>
    </row>
    <row r="317" spans="1:33">
      <c r="A317" s="29">
        <v>23</v>
      </c>
      <c r="B317" s="16" t="s">
        <v>757</v>
      </c>
      <c r="C317" s="71" t="s">
        <v>6</v>
      </c>
      <c r="D317" s="53" t="s">
        <v>34</v>
      </c>
      <c r="E317" s="54" t="s">
        <v>486</v>
      </c>
      <c r="F317" s="153">
        <v>1</v>
      </c>
      <c r="G317" s="154"/>
      <c r="H317" s="154"/>
      <c r="I317" s="154"/>
      <c r="J317" s="154"/>
      <c r="K317" s="154"/>
      <c r="L317" s="154"/>
      <c r="M317" s="154"/>
      <c r="N317" s="155"/>
      <c r="O317" s="56" t="str">
        <f t="shared" si="17"/>
        <v>07832</v>
      </c>
      <c r="P317" s="18" t="str">
        <f t="shared" si="16"/>
        <v>นายสิรภพ จักรวาลวิบูลย์</v>
      </c>
      <c r="Q317" s="56" t="s">
        <v>49</v>
      </c>
    </row>
    <row r="318" spans="1:33">
      <c r="A318" s="29">
        <v>24</v>
      </c>
      <c r="B318" s="16" t="s">
        <v>778</v>
      </c>
      <c r="C318" s="69" t="s">
        <v>6</v>
      </c>
      <c r="D318" s="31" t="s">
        <v>462</v>
      </c>
      <c r="E318" s="35" t="s">
        <v>463</v>
      </c>
      <c r="F318" s="153">
        <v>1</v>
      </c>
      <c r="G318" s="154"/>
      <c r="H318" s="154"/>
      <c r="I318" s="154"/>
      <c r="J318" s="154"/>
      <c r="K318" s="154"/>
      <c r="L318" s="154"/>
      <c r="M318" s="154"/>
      <c r="N318" s="155"/>
      <c r="O318" s="56" t="str">
        <f t="shared" si="17"/>
        <v>07833</v>
      </c>
      <c r="P318" s="18" t="str">
        <f t="shared" si="16"/>
        <v>นายเอื้ออังกูร ภูมิพิทักษ์พงศ์</v>
      </c>
      <c r="Q318" s="56" t="s">
        <v>49</v>
      </c>
    </row>
    <row r="319" spans="1:33">
      <c r="A319" s="29"/>
      <c r="B319" s="16"/>
      <c r="C319" s="72"/>
      <c r="D319" s="58"/>
      <c r="E319" s="59"/>
      <c r="F319" s="153">
        <v>1</v>
      </c>
      <c r="G319" s="154"/>
      <c r="H319" s="154"/>
      <c r="I319" s="154"/>
      <c r="J319" s="154"/>
      <c r="K319" s="154"/>
      <c r="L319" s="154"/>
      <c r="M319" s="154"/>
      <c r="N319" s="155"/>
      <c r="O319" s="56"/>
      <c r="P319" s="18" t="str">
        <f t="shared" si="16"/>
        <v xml:space="preserve"> </v>
      </c>
      <c r="Q319" s="57"/>
      <c r="AG319" s="45"/>
    </row>
    <row r="320" spans="1:33">
      <c r="O320" s="56"/>
      <c r="P320" s="18"/>
    </row>
    <row r="321" spans="1:17">
      <c r="B321" s="24" t="s">
        <v>12</v>
      </c>
      <c r="C321" s="6">
        <f>COUNTIF($C$295:$C$319,"ด.ญ.")+COUNTIF($C$295:$C$319,"นางสาว")</f>
        <v>7</v>
      </c>
      <c r="D321" s="25" t="s">
        <v>13</v>
      </c>
      <c r="O321" s="56"/>
      <c r="P321" s="18"/>
    </row>
    <row r="322" spans="1:17">
      <c r="B322" s="24" t="s">
        <v>14</v>
      </c>
      <c r="C322" s="6">
        <f>COUNTIF($C$295:$C$319,"ด.ช.")+COUNTIF($C$295:$C$319,"นาย")</f>
        <v>17</v>
      </c>
      <c r="D322" s="25" t="s">
        <v>13</v>
      </c>
      <c r="O322" s="56"/>
      <c r="P322" s="18"/>
    </row>
    <row r="323" spans="1:17">
      <c r="B323" s="24" t="s">
        <v>15</v>
      </c>
      <c r="C323" s="6">
        <f>C321+C322</f>
        <v>24</v>
      </c>
      <c r="D323" s="25" t="s">
        <v>13</v>
      </c>
      <c r="O323" s="56"/>
      <c r="P323" s="18"/>
    </row>
    <row r="324" spans="1:17">
      <c r="K324" s="151">
        <f ca="1">TODAY()</f>
        <v>43994</v>
      </c>
      <c r="L324" s="152"/>
      <c r="M324" s="152"/>
      <c r="N324" s="92"/>
      <c r="O324" s="56"/>
      <c r="P324" s="18"/>
    </row>
    <row r="325" spans="1:17">
      <c r="K325" s="90"/>
      <c r="L325" s="91"/>
      <c r="M325" s="91"/>
      <c r="N325" s="92"/>
      <c r="O325" s="56"/>
      <c r="P325" s="18"/>
    </row>
    <row r="326" spans="1:17" ht="26.25">
      <c r="A326" s="47"/>
      <c r="B326" s="2"/>
      <c r="C326" s="146" t="s">
        <v>0</v>
      </c>
      <c r="D326" s="146"/>
      <c r="E326" s="146"/>
      <c r="F326" s="146"/>
      <c r="G326" s="146"/>
      <c r="H326" s="146"/>
      <c r="I326" s="146"/>
      <c r="J326" s="146"/>
      <c r="K326" s="146"/>
      <c r="O326" s="56"/>
      <c r="P326" s="18"/>
    </row>
    <row r="327" spans="1:17" ht="24" customHeight="1">
      <c r="A327" s="47"/>
      <c r="B327" s="5"/>
      <c r="C327" s="145" t="s">
        <v>546</v>
      </c>
      <c r="D327" s="145"/>
      <c r="E327" s="145"/>
      <c r="F327" s="145"/>
      <c r="G327" s="145"/>
      <c r="H327" s="145"/>
      <c r="I327" s="145"/>
      <c r="J327" s="145"/>
      <c r="K327" s="145"/>
      <c r="O327" s="56"/>
      <c r="P327" s="18"/>
    </row>
    <row r="328" spans="1:17" ht="24" customHeight="1">
      <c r="A328" s="137" t="s">
        <v>1</v>
      </c>
      <c r="B328" s="137"/>
      <c r="C328" s="48" t="s">
        <v>808</v>
      </c>
      <c r="D328" s="48"/>
      <c r="E328" s="48"/>
      <c r="F328" s="9" t="s">
        <v>536</v>
      </c>
      <c r="G328" s="48"/>
      <c r="H328" s="48"/>
      <c r="I328" s="48"/>
      <c r="J328" s="48"/>
      <c r="K328" s="48"/>
      <c r="O328" s="56"/>
      <c r="P328" s="18"/>
    </row>
    <row r="329" spans="1:17">
      <c r="A329" s="7"/>
      <c r="B329" s="8"/>
      <c r="C329" s="48" t="s">
        <v>535</v>
      </c>
      <c r="D329" s="48"/>
      <c r="E329" s="48"/>
      <c r="F329" s="75"/>
      <c r="G329" s="80"/>
      <c r="H329" s="80"/>
      <c r="I329" s="80"/>
      <c r="J329" s="80"/>
      <c r="K329" s="81"/>
      <c r="L329" s="11"/>
      <c r="M329" s="10"/>
      <c r="N329" s="10"/>
      <c r="O329" s="56"/>
      <c r="P329" s="18"/>
    </row>
    <row r="330" spans="1:17">
      <c r="A330" s="12" t="s">
        <v>2</v>
      </c>
      <c r="B330" s="13" t="s">
        <v>3</v>
      </c>
      <c r="C330" s="138" t="s">
        <v>4</v>
      </c>
      <c r="D330" s="139"/>
      <c r="E330" s="140"/>
      <c r="F330" s="138" t="s">
        <v>811</v>
      </c>
      <c r="G330" s="139"/>
      <c r="H330" s="139"/>
      <c r="I330" s="139"/>
      <c r="J330" s="139"/>
      <c r="K330" s="139"/>
      <c r="L330" s="139"/>
      <c r="M330" s="139"/>
      <c r="N330" s="140"/>
      <c r="O330" s="56"/>
    </row>
    <row r="331" spans="1:17">
      <c r="A331" s="83">
        <v>1</v>
      </c>
      <c r="B331" s="16" t="s">
        <v>779</v>
      </c>
      <c r="C331" s="71" t="s">
        <v>141</v>
      </c>
      <c r="D331" s="31" t="s">
        <v>487</v>
      </c>
      <c r="E331" s="35" t="s">
        <v>488</v>
      </c>
      <c r="F331" s="153">
        <v>1</v>
      </c>
      <c r="G331" s="154"/>
      <c r="H331" s="154"/>
      <c r="I331" s="154"/>
      <c r="J331" s="154"/>
      <c r="K331" s="154"/>
      <c r="L331" s="154"/>
      <c r="M331" s="154"/>
      <c r="N331" s="155"/>
      <c r="O331" s="56" t="str">
        <f>B331</f>
        <v>07834</v>
      </c>
      <c r="P331" s="18" t="str">
        <f t="shared" ref="P331:P354" si="18">C331&amp;D331&amp;" "&amp;E331</f>
        <v>นางสาวณิชาภัทร ปัญญาสุขุม</v>
      </c>
      <c r="Q331" s="56" t="s">
        <v>563</v>
      </c>
    </row>
    <row r="332" spans="1:17">
      <c r="A332" s="83">
        <v>2</v>
      </c>
      <c r="B332" s="16" t="s">
        <v>780</v>
      </c>
      <c r="C332" s="71" t="s">
        <v>141</v>
      </c>
      <c r="D332" s="31" t="s">
        <v>489</v>
      </c>
      <c r="E332" s="35" t="s">
        <v>389</v>
      </c>
      <c r="F332" s="153">
        <v>1</v>
      </c>
      <c r="G332" s="154"/>
      <c r="H332" s="154"/>
      <c r="I332" s="154"/>
      <c r="J332" s="154"/>
      <c r="K332" s="154"/>
      <c r="L332" s="154"/>
      <c r="M332" s="154"/>
      <c r="N332" s="155"/>
      <c r="O332" s="56" t="str">
        <f t="shared" ref="O332:O353" si="19">B332</f>
        <v>07835</v>
      </c>
      <c r="P332" s="18" t="str">
        <f t="shared" si="18"/>
        <v>นางสาวธัญธร เธียรมนตรี</v>
      </c>
      <c r="Q332" s="56" t="s">
        <v>563</v>
      </c>
    </row>
    <row r="333" spans="1:17">
      <c r="A333" s="83">
        <v>3</v>
      </c>
      <c r="B333" s="16" t="s">
        <v>781</v>
      </c>
      <c r="C333" s="71" t="s">
        <v>141</v>
      </c>
      <c r="D333" s="31" t="s">
        <v>810</v>
      </c>
      <c r="E333" s="35" t="s">
        <v>559</v>
      </c>
      <c r="F333" s="153">
        <v>1</v>
      </c>
      <c r="G333" s="154"/>
      <c r="H333" s="154"/>
      <c r="I333" s="154"/>
      <c r="J333" s="154"/>
      <c r="K333" s="154"/>
      <c r="L333" s="154"/>
      <c r="M333" s="154"/>
      <c r="N333" s="155"/>
      <c r="O333" s="56" t="str">
        <f t="shared" si="19"/>
        <v>07836</v>
      </c>
      <c r="P333" s="18" t="str">
        <f t="shared" si="18"/>
        <v>นางสาวธัญวรัตน์ ชนะพันธ์</v>
      </c>
      <c r="Q333" s="56" t="s">
        <v>563</v>
      </c>
    </row>
    <row r="334" spans="1:17">
      <c r="A334" s="83">
        <v>4</v>
      </c>
      <c r="B334" s="16" t="s">
        <v>782</v>
      </c>
      <c r="C334" s="71" t="s">
        <v>141</v>
      </c>
      <c r="D334" s="31" t="s">
        <v>490</v>
      </c>
      <c r="E334" s="35" t="s">
        <v>491</v>
      </c>
      <c r="F334" s="153">
        <v>1</v>
      </c>
      <c r="G334" s="154"/>
      <c r="H334" s="154"/>
      <c r="I334" s="154"/>
      <c r="J334" s="154"/>
      <c r="K334" s="154"/>
      <c r="L334" s="154"/>
      <c r="M334" s="154"/>
      <c r="N334" s="155"/>
      <c r="O334" s="56" t="str">
        <f>B334</f>
        <v>07837</v>
      </c>
      <c r="P334" s="18" t="str">
        <f>C334&amp;D334&amp;" "&amp;E334</f>
        <v>นางสาวพัชรวลัย วงศ์สุวรรณ</v>
      </c>
      <c r="Q334" s="56" t="s">
        <v>563</v>
      </c>
    </row>
    <row r="335" spans="1:17">
      <c r="A335" s="83">
        <v>5</v>
      </c>
      <c r="B335" s="16" t="s">
        <v>783</v>
      </c>
      <c r="C335" s="70" t="s">
        <v>141</v>
      </c>
      <c r="D335" s="26" t="s">
        <v>547</v>
      </c>
      <c r="E335" s="27" t="s">
        <v>548</v>
      </c>
      <c r="F335" s="153">
        <v>1</v>
      </c>
      <c r="G335" s="154"/>
      <c r="H335" s="154"/>
      <c r="I335" s="154"/>
      <c r="J335" s="154"/>
      <c r="K335" s="154"/>
      <c r="L335" s="154"/>
      <c r="M335" s="154"/>
      <c r="N335" s="155"/>
      <c r="O335" s="56" t="str">
        <f t="shared" si="19"/>
        <v>07838</v>
      </c>
      <c r="P335" s="18" t="str">
        <f t="shared" si="18"/>
        <v>นางสาวมาริสา เคเอส</v>
      </c>
      <c r="Q335" s="56" t="s">
        <v>563</v>
      </c>
    </row>
    <row r="336" spans="1:17">
      <c r="A336" s="83">
        <v>6</v>
      </c>
      <c r="B336" s="16" t="s">
        <v>784</v>
      </c>
      <c r="C336" s="71" t="s">
        <v>141</v>
      </c>
      <c r="D336" s="31" t="s">
        <v>492</v>
      </c>
      <c r="E336" s="35" t="s">
        <v>493</v>
      </c>
      <c r="F336" s="153">
        <v>1</v>
      </c>
      <c r="G336" s="154"/>
      <c r="H336" s="154"/>
      <c r="I336" s="154"/>
      <c r="J336" s="154"/>
      <c r="K336" s="154"/>
      <c r="L336" s="154"/>
      <c r="M336" s="154"/>
      <c r="N336" s="155"/>
      <c r="O336" s="56" t="str">
        <f t="shared" si="19"/>
        <v>07839</v>
      </c>
      <c r="P336" s="18" t="str">
        <f t="shared" si="18"/>
        <v>นางสาวอักษราภัค สุประดิษฐ</v>
      </c>
      <c r="Q336" s="56" t="s">
        <v>563</v>
      </c>
    </row>
    <row r="337" spans="1:44">
      <c r="A337" s="83">
        <v>7</v>
      </c>
      <c r="B337" s="16" t="s">
        <v>785</v>
      </c>
      <c r="C337" s="71" t="s">
        <v>6</v>
      </c>
      <c r="D337" s="31" t="s">
        <v>7</v>
      </c>
      <c r="E337" s="35" t="s">
        <v>496</v>
      </c>
      <c r="F337" s="153">
        <v>1</v>
      </c>
      <c r="G337" s="154"/>
      <c r="H337" s="154"/>
      <c r="I337" s="154"/>
      <c r="J337" s="154"/>
      <c r="K337" s="154"/>
      <c r="L337" s="154"/>
      <c r="M337" s="154"/>
      <c r="N337" s="155"/>
      <c r="O337" s="56" t="str">
        <f t="shared" si="19"/>
        <v>07840</v>
      </c>
      <c r="P337" s="18" t="str">
        <f t="shared" si="18"/>
        <v>นายก้องภพ จริยาสถาพร</v>
      </c>
      <c r="Q337" s="56" t="s">
        <v>563</v>
      </c>
    </row>
    <row r="338" spans="1:44">
      <c r="A338" s="83">
        <v>8</v>
      </c>
      <c r="B338" s="16" t="s">
        <v>786</v>
      </c>
      <c r="C338" s="71" t="s">
        <v>6</v>
      </c>
      <c r="D338" s="31" t="s">
        <v>81</v>
      </c>
      <c r="E338" s="35" t="s">
        <v>497</v>
      </c>
      <c r="F338" s="153">
        <v>1</v>
      </c>
      <c r="G338" s="154"/>
      <c r="H338" s="154"/>
      <c r="I338" s="154"/>
      <c r="J338" s="154"/>
      <c r="K338" s="154"/>
      <c r="L338" s="154"/>
      <c r="M338" s="154"/>
      <c r="N338" s="155"/>
      <c r="O338" s="56" t="str">
        <f t="shared" si="19"/>
        <v>07841</v>
      </c>
      <c r="P338" s="18" t="str">
        <f t="shared" si="18"/>
        <v>นายกันตภณ งั่นบุญศรี</v>
      </c>
      <c r="Q338" s="56" t="s">
        <v>563</v>
      </c>
    </row>
    <row r="339" spans="1:44" s="18" customFormat="1">
      <c r="A339" s="83">
        <v>9</v>
      </c>
      <c r="B339" s="16" t="s">
        <v>758</v>
      </c>
      <c r="C339" s="71" t="s">
        <v>6</v>
      </c>
      <c r="D339" s="31" t="s">
        <v>498</v>
      </c>
      <c r="E339" s="35" t="s">
        <v>499</v>
      </c>
      <c r="F339" s="153">
        <v>1</v>
      </c>
      <c r="G339" s="154"/>
      <c r="H339" s="154"/>
      <c r="I339" s="154"/>
      <c r="J339" s="154"/>
      <c r="K339" s="154"/>
      <c r="L339" s="154"/>
      <c r="M339" s="154"/>
      <c r="N339" s="155"/>
      <c r="O339" s="56" t="str">
        <f t="shared" si="19"/>
        <v>07842</v>
      </c>
      <c r="P339" s="18" t="str">
        <f t="shared" si="18"/>
        <v>นายชินพัฒน์ คำพิทักษ์</v>
      </c>
      <c r="Q339" s="56" t="s">
        <v>563</v>
      </c>
      <c r="R339" s="4"/>
      <c r="S339" s="4"/>
      <c r="T339" s="4"/>
      <c r="U339" s="4"/>
      <c r="V339" s="4"/>
      <c r="W339" s="4"/>
      <c r="X339" s="4"/>
      <c r="Y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</row>
    <row r="340" spans="1:44" s="18" customFormat="1">
      <c r="A340" s="83">
        <v>10</v>
      </c>
      <c r="B340" s="16" t="s">
        <v>787</v>
      </c>
      <c r="C340" s="71" t="s">
        <v>6</v>
      </c>
      <c r="D340" s="31" t="s">
        <v>500</v>
      </c>
      <c r="E340" s="35" t="s">
        <v>35</v>
      </c>
      <c r="F340" s="153">
        <v>1</v>
      </c>
      <c r="G340" s="154"/>
      <c r="H340" s="154"/>
      <c r="I340" s="154"/>
      <c r="J340" s="154"/>
      <c r="K340" s="154"/>
      <c r="L340" s="154"/>
      <c r="M340" s="154"/>
      <c r="N340" s="155"/>
      <c r="O340" s="56" t="str">
        <f t="shared" si="19"/>
        <v>07843</v>
      </c>
      <c r="P340" s="18" t="str">
        <f t="shared" si="18"/>
        <v>นายณพล ปิณฑวิรุจน์</v>
      </c>
      <c r="Q340" s="56" t="s">
        <v>563</v>
      </c>
      <c r="R340" s="4"/>
      <c r="S340" s="4"/>
      <c r="T340" s="4"/>
      <c r="U340" s="4"/>
      <c r="V340" s="4"/>
      <c r="W340" s="4"/>
      <c r="X340" s="4"/>
      <c r="Y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</row>
    <row r="341" spans="1:44" s="18" customFormat="1">
      <c r="A341" s="83">
        <v>11</v>
      </c>
      <c r="B341" s="16" t="s">
        <v>788</v>
      </c>
      <c r="C341" s="71" t="s">
        <v>6</v>
      </c>
      <c r="D341" s="31" t="s">
        <v>501</v>
      </c>
      <c r="E341" s="35" t="s">
        <v>502</v>
      </c>
      <c r="F341" s="153">
        <v>1</v>
      </c>
      <c r="G341" s="154"/>
      <c r="H341" s="154"/>
      <c r="I341" s="154"/>
      <c r="J341" s="154"/>
      <c r="K341" s="154"/>
      <c r="L341" s="154"/>
      <c r="M341" s="154"/>
      <c r="N341" s="155"/>
      <c r="O341" s="56" t="str">
        <f t="shared" si="19"/>
        <v>07844</v>
      </c>
      <c r="P341" s="18" t="str">
        <f t="shared" si="18"/>
        <v>นายณัฐธัญ หวังถาวร</v>
      </c>
      <c r="Q341" s="56" t="s">
        <v>563</v>
      </c>
      <c r="R341" s="4"/>
      <c r="S341" s="4"/>
      <c r="T341" s="4"/>
      <c r="U341" s="4"/>
      <c r="V341" s="4"/>
      <c r="W341" s="4"/>
      <c r="X341" s="4"/>
      <c r="Y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</row>
    <row r="342" spans="1:44" s="18" customFormat="1">
      <c r="A342" s="83">
        <v>12</v>
      </c>
      <c r="B342" s="16" t="s">
        <v>789</v>
      </c>
      <c r="C342" s="71" t="s">
        <v>6</v>
      </c>
      <c r="D342" s="31" t="s">
        <v>503</v>
      </c>
      <c r="E342" s="35" t="s">
        <v>504</v>
      </c>
      <c r="F342" s="153">
        <v>1</v>
      </c>
      <c r="G342" s="154"/>
      <c r="H342" s="154"/>
      <c r="I342" s="154"/>
      <c r="J342" s="154"/>
      <c r="K342" s="154"/>
      <c r="L342" s="154"/>
      <c r="M342" s="154"/>
      <c r="N342" s="155"/>
      <c r="O342" s="56" t="str">
        <f t="shared" si="19"/>
        <v>07845</v>
      </c>
      <c r="P342" s="18" t="str">
        <f t="shared" si="18"/>
        <v>นายถิรธวัช ณรงค์การดี</v>
      </c>
      <c r="Q342" s="56" t="s">
        <v>563</v>
      </c>
      <c r="R342" s="4"/>
      <c r="S342" s="4"/>
      <c r="T342" s="4"/>
      <c r="U342" s="4"/>
      <c r="V342" s="4"/>
      <c r="W342" s="4"/>
      <c r="X342" s="4"/>
      <c r="Y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</row>
    <row r="343" spans="1:44" s="18" customFormat="1">
      <c r="A343" s="83">
        <v>13</v>
      </c>
      <c r="B343" s="16" t="s">
        <v>790</v>
      </c>
      <c r="C343" s="71" t="s">
        <v>6</v>
      </c>
      <c r="D343" s="31" t="s">
        <v>505</v>
      </c>
      <c r="E343" s="35" t="s">
        <v>506</v>
      </c>
      <c r="F343" s="153">
        <v>1</v>
      </c>
      <c r="G343" s="154"/>
      <c r="H343" s="154"/>
      <c r="I343" s="154"/>
      <c r="J343" s="154"/>
      <c r="K343" s="154"/>
      <c r="L343" s="154"/>
      <c r="M343" s="154"/>
      <c r="N343" s="155"/>
      <c r="O343" s="56" t="str">
        <f t="shared" si="19"/>
        <v>07846</v>
      </c>
      <c r="P343" s="18" t="str">
        <f t="shared" si="18"/>
        <v>นายทีปต์ชนิตว์ สิริสุขนันทเดช</v>
      </c>
      <c r="Q343" s="56" t="s">
        <v>563</v>
      </c>
      <c r="R343" s="4"/>
      <c r="S343" s="4"/>
      <c r="T343" s="4"/>
      <c r="U343" s="4"/>
      <c r="V343" s="4"/>
      <c r="W343" s="4"/>
      <c r="X343" s="4"/>
      <c r="Y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</row>
    <row r="344" spans="1:44" s="18" customFormat="1">
      <c r="A344" s="83">
        <v>14</v>
      </c>
      <c r="B344" s="16" t="s">
        <v>791</v>
      </c>
      <c r="C344" s="71" t="s">
        <v>6</v>
      </c>
      <c r="D344" s="31" t="s">
        <v>42</v>
      </c>
      <c r="E344" s="35" t="s">
        <v>509</v>
      </c>
      <c r="F344" s="153">
        <v>1</v>
      </c>
      <c r="G344" s="154"/>
      <c r="H344" s="154"/>
      <c r="I344" s="154"/>
      <c r="J344" s="154"/>
      <c r="K344" s="154"/>
      <c r="L344" s="154"/>
      <c r="M344" s="154"/>
      <c r="N344" s="155"/>
      <c r="O344" s="56" t="str">
        <f t="shared" si="19"/>
        <v>07847</v>
      </c>
      <c r="P344" s="18" t="str">
        <f t="shared" si="18"/>
        <v>นายธนกร เตมัยสมิธิ</v>
      </c>
      <c r="Q344" s="56" t="s">
        <v>563</v>
      </c>
      <c r="R344" s="4"/>
      <c r="S344" s="4"/>
      <c r="T344" s="4"/>
      <c r="U344" s="4"/>
      <c r="V344" s="4"/>
      <c r="W344" s="4"/>
      <c r="X344" s="4"/>
      <c r="Y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</row>
    <row r="345" spans="1:44" s="18" customFormat="1">
      <c r="A345" s="83">
        <v>15</v>
      </c>
      <c r="B345" s="16" t="s">
        <v>792</v>
      </c>
      <c r="C345" s="71" t="s">
        <v>6</v>
      </c>
      <c r="D345" s="31" t="s">
        <v>21</v>
      </c>
      <c r="E345" s="35" t="s">
        <v>510</v>
      </c>
      <c r="F345" s="153">
        <v>1</v>
      </c>
      <c r="G345" s="154"/>
      <c r="H345" s="154"/>
      <c r="I345" s="154"/>
      <c r="J345" s="154"/>
      <c r="K345" s="154"/>
      <c r="L345" s="154"/>
      <c r="M345" s="154"/>
      <c r="N345" s="155"/>
      <c r="O345" s="56" t="str">
        <f t="shared" si="19"/>
        <v>07848</v>
      </c>
      <c r="P345" s="18" t="str">
        <f t="shared" si="18"/>
        <v>นายธนภัทร มุกดาสนิท</v>
      </c>
      <c r="Q345" s="56" t="s">
        <v>563</v>
      </c>
      <c r="R345" s="4"/>
      <c r="S345" s="4"/>
      <c r="T345" s="4"/>
      <c r="U345" s="4"/>
      <c r="V345" s="4"/>
      <c r="W345" s="4"/>
      <c r="X345" s="4"/>
      <c r="Y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</row>
    <row r="346" spans="1:44" s="18" customFormat="1">
      <c r="A346" s="83">
        <v>16</v>
      </c>
      <c r="B346" s="16" t="s">
        <v>793</v>
      </c>
      <c r="C346" s="71" t="s">
        <v>6</v>
      </c>
      <c r="D346" s="31" t="s">
        <v>511</v>
      </c>
      <c r="E346" s="35" t="s">
        <v>512</v>
      </c>
      <c r="F346" s="153">
        <v>1</v>
      </c>
      <c r="G346" s="154"/>
      <c r="H346" s="154"/>
      <c r="I346" s="154"/>
      <c r="J346" s="154"/>
      <c r="K346" s="154"/>
      <c r="L346" s="154"/>
      <c r="M346" s="154"/>
      <c r="N346" s="155"/>
      <c r="O346" s="56" t="str">
        <f t="shared" si="19"/>
        <v>07849</v>
      </c>
      <c r="P346" s="18" t="str">
        <f t="shared" si="18"/>
        <v>นายธนัส วงศ์สมุทร</v>
      </c>
      <c r="Q346" s="56" t="s">
        <v>563</v>
      </c>
      <c r="R346" s="4"/>
      <c r="S346" s="4"/>
      <c r="T346" s="4"/>
      <c r="U346" s="4"/>
      <c r="V346" s="4"/>
      <c r="W346" s="4"/>
      <c r="X346" s="4"/>
      <c r="Y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</row>
    <row r="347" spans="1:44" s="18" customFormat="1">
      <c r="A347" s="83">
        <v>17</v>
      </c>
      <c r="B347" s="16" t="s">
        <v>794</v>
      </c>
      <c r="C347" s="71" t="s">
        <v>6</v>
      </c>
      <c r="D347" s="31" t="s">
        <v>66</v>
      </c>
      <c r="E347" s="35" t="s">
        <v>513</v>
      </c>
      <c r="F347" s="153">
        <v>1</v>
      </c>
      <c r="G347" s="154"/>
      <c r="H347" s="154"/>
      <c r="I347" s="154"/>
      <c r="J347" s="154"/>
      <c r="K347" s="154"/>
      <c r="L347" s="154"/>
      <c r="M347" s="154"/>
      <c r="N347" s="155"/>
      <c r="O347" s="56" t="str">
        <f t="shared" si="19"/>
        <v>07850</v>
      </c>
      <c r="P347" s="18" t="str">
        <f t="shared" si="18"/>
        <v>นายธีธัช บำรุงเชาว์เกษม</v>
      </c>
      <c r="Q347" s="56" t="s">
        <v>563</v>
      </c>
      <c r="R347" s="4"/>
      <c r="S347" s="4"/>
      <c r="T347" s="4"/>
      <c r="U347" s="4"/>
      <c r="V347" s="4"/>
      <c r="W347" s="4"/>
      <c r="X347" s="4"/>
      <c r="Y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</row>
    <row r="348" spans="1:44" s="18" customFormat="1">
      <c r="A348" s="83">
        <v>18</v>
      </c>
      <c r="B348" s="16" t="s">
        <v>795</v>
      </c>
      <c r="C348" s="71" t="s">
        <v>6</v>
      </c>
      <c r="D348" s="31" t="s">
        <v>514</v>
      </c>
      <c r="E348" s="35" t="s">
        <v>515</v>
      </c>
      <c r="F348" s="153">
        <v>1</v>
      </c>
      <c r="G348" s="154"/>
      <c r="H348" s="154"/>
      <c r="I348" s="154"/>
      <c r="J348" s="154"/>
      <c r="K348" s="154"/>
      <c r="L348" s="154"/>
      <c r="M348" s="154"/>
      <c r="N348" s="155"/>
      <c r="O348" s="56" t="str">
        <f t="shared" si="19"/>
        <v>07851</v>
      </c>
      <c r="P348" s="18" t="str">
        <f t="shared" si="18"/>
        <v>นายปัณณวิชญ์ สุทธิโมกข์</v>
      </c>
      <c r="Q348" s="56" t="s">
        <v>563</v>
      </c>
      <c r="R348" s="4"/>
      <c r="S348" s="4"/>
      <c r="T348" s="4"/>
      <c r="U348" s="4"/>
      <c r="V348" s="4"/>
      <c r="W348" s="4"/>
      <c r="X348" s="4"/>
      <c r="Y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</row>
    <row r="349" spans="1:44" s="18" customFormat="1">
      <c r="A349" s="83">
        <v>19</v>
      </c>
      <c r="B349" s="16" t="s">
        <v>759</v>
      </c>
      <c r="C349" s="71" t="s">
        <v>6</v>
      </c>
      <c r="D349" s="31" t="s">
        <v>516</v>
      </c>
      <c r="E349" s="35" t="s">
        <v>517</v>
      </c>
      <c r="F349" s="153">
        <v>1</v>
      </c>
      <c r="G349" s="154"/>
      <c r="H349" s="154"/>
      <c r="I349" s="154"/>
      <c r="J349" s="154"/>
      <c r="K349" s="154"/>
      <c r="L349" s="154"/>
      <c r="M349" s="154"/>
      <c r="N349" s="155"/>
      <c r="O349" s="56" t="str">
        <f t="shared" si="19"/>
        <v>07852</v>
      </c>
      <c r="P349" s="18" t="str">
        <f t="shared" si="18"/>
        <v>นายพงศ์ฐวัจน์ จงจิตร</v>
      </c>
      <c r="Q349" s="56" t="s">
        <v>563</v>
      </c>
      <c r="R349" s="4"/>
      <c r="S349" s="4"/>
      <c r="T349" s="4"/>
      <c r="U349" s="4"/>
      <c r="V349" s="4"/>
      <c r="W349" s="4"/>
      <c r="X349" s="4"/>
      <c r="Y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</row>
    <row r="350" spans="1:44" s="18" customFormat="1">
      <c r="A350" s="83">
        <v>20</v>
      </c>
      <c r="B350" s="16" t="s">
        <v>796</v>
      </c>
      <c r="C350" s="71" t="s">
        <v>6</v>
      </c>
      <c r="D350" s="31" t="s">
        <v>518</v>
      </c>
      <c r="E350" s="35" t="s">
        <v>519</v>
      </c>
      <c r="F350" s="153">
        <v>1</v>
      </c>
      <c r="G350" s="154"/>
      <c r="H350" s="154"/>
      <c r="I350" s="154"/>
      <c r="J350" s="154"/>
      <c r="K350" s="154"/>
      <c r="L350" s="154"/>
      <c r="M350" s="154"/>
      <c r="N350" s="155"/>
      <c r="O350" s="56" t="str">
        <f t="shared" si="19"/>
        <v>07853</v>
      </c>
      <c r="P350" s="18" t="str">
        <f t="shared" si="18"/>
        <v>นายพัทธ์พงศ์ ปัญจอานนท์</v>
      </c>
      <c r="Q350" s="56" t="s">
        <v>563</v>
      </c>
      <c r="R350" s="30"/>
      <c r="S350" s="30"/>
      <c r="T350" s="30"/>
      <c r="U350" s="30"/>
      <c r="V350" s="30"/>
      <c r="W350" s="30"/>
      <c r="X350" s="30"/>
      <c r="Y350" s="30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</row>
    <row r="351" spans="1:44" s="18" customFormat="1">
      <c r="A351" s="83">
        <v>21</v>
      </c>
      <c r="B351" s="16" t="s">
        <v>797</v>
      </c>
      <c r="C351" s="71" t="s">
        <v>6</v>
      </c>
      <c r="D351" s="31" t="s">
        <v>520</v>
      </c>
      <c r="E351" s="35" t="s">
        <v>521</v>
      </c>
      <c r="F351" s="153">
        <v>1</v>
      </c>
      <c r="G351" s="154"/>
      <c r="H351" s="154"/>
      <c r="I351" s="154"/>
      <c r="J351" s="154"/>
      <c r="K351" s="154"/>
      <c r="L351" s="154"/>
      <c r="M351" s="154"/>
      <c r="N351" s="155"/>
      <c r="O351" s="56" t="str">
        <f t="shared" si="19"/>
        <v>07854</v>
      </c>
      <c r="P351" s="18" t="str">
        <f t="shared" si="18"/>
        <v>นายภูวเดช อนันต์วรวัฒน์</v>
      </c>
      <c r="Q351" s="56" t="s">
        <v>563</v>
      </c>
      <c r="R351" s="4"/>
      <c r="S351" s="4"/>
      <c r="T351" s="4"/>
      <c r="U351" s="4"/>
      <c r="V351" s="4"/>
      <c r="W351" s="4"/>
      <c r="X351" s="4"/>
      <c r="Y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</row>
    <row r="352" spans="1:44" s="18" customFormat="1">
      <c r="A352" s="83">
        <v>22</v>
      </c>
      <c r="B352" s="16" t="s">
        <v>798</v>
      </c>
      <c r="C352" s="69" t="s">
        <v>6</v>
      </c>
      <c r="D352" s="53" t="s">
        <v>522</v>
      </c>
      <c r="E352" s="54" t="s">
        <v>523</v>
      </c>
      <c r="F352" s="153">
        <v>1</v>
      </c>
      <c r="G352" s="154"/>
      <c r="H352" s="154"/>
      <c r="I352" s="154"/>
      <c r="J352" s="154"/>
      <c r="K352" s="154"/>
      <c r="L352" s="154"/>
      <c r="M352" s="154"/>
      <c r="N352" s="155"/>
      <c r="O352" s="56" t="str">
        <f t="shared" si="19"/>
        <v>07855</v>
      </c>
      <c r="P352" s="18" t="str">
        <f t="shared" si="18"/>
        <v>นายวุฒิภัทร รัตนเกษร</v>
      </c>
      <c r="Q352" s="56" t="s">
        <v>563</v>
      </c>
      <c r="R352" s="4"/>
      <c r="S352" s="30"/>
      <c r="T352" s="30"/>
      <c r="U352" s="30"/>
      <c r="V352" s="30"/>
      <c r="W352" s="30"/>
      <c r="X352" s="30"/>
      <c r="Y352" s="30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</row>
    <row r="353" spans="1:44" s="18" customFormat="1">
      <c r="A353" s="83">
        <v>23</v>
      </c>
      <c r="B353" s="16" t="s">
        <v>799</v>
      </c>
      <c r="C353" s="55" t="s">
        <v>6</v>
      </c>
      <c r="D353" s="55" t="s">
        <v>524</v>
      </c>
      <c r="E353" s="55" t="s">
        <v>525</v>
      </c>
      <c r="F353" s="153">
        <v>1</v>
      </c>
      <c r="G353" s="154"/>
      <c r="H353" s="154"/>
      <c r="I353" s="154"/>
      <c r="J353" s="154"/>
      <c r="K353" s="154"/>
      <c r="L353" s="154"/>
      <c r="M353" s="154"/>
      <c r="N353" s="155"/>
      <c r="O353" s="56" t="str">
        <f t="shared" si="19"/>
        <v>07856</v>
      </c>
      <c r="P353" s="18" t="str">
        <f t="shared" si="18"/>
        <v>นายหะทัยธรรม รัตนเสถียร</v>
      </c>
      <c r="Q353" s="56" t="s">
        <v>563</v>
      </c>
      <c r="R353" s="30"/>
      <c r="S353" s="30"/>
      <c r="T353" s="30"/>
      <c r="U353" s="30"/>
      <c r="V353" s="30"/>
      <c r="W353" s="30"/>
      <c r="X353" s="30"/>
      <c r="Y353" s="30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</row>
    <row r="354" spans="1:44" s="18" customFormat="1">
      <c r="A354" s="29"/>
      <c r="B354" s="16"/>
      <c r="C354" s="71"/>
      <c r="D354" s="31"/>
      <c r="E354" s="35"/>
      <c r="F354" s="153">
        <v>1</v>
      </c>
      <c r="G354" s="154"/>
      <c r="H354" s="154"/>
      <c r="I354" s="154"/>
      <c r="J354" s="154"/>
      <c r="K354" s="154"/>
      <c r="L354" s="154"/>
      <c r="M354" s="154"/>
      <c r="N354" s="155"/>
      <c r="O354" s="56"/>
      <c r="P354" s="18" t="str">
        <f t="shared" si="18"/>
        <v xml:space="preserve"> </v>
      </c>
      <c r="Q354" s="57"/>
      <c r="R354" s="30"/>
      <c r="S354" s="30"/>
      <c r="T354" s="30"/>
      <c r="U354" s="30"/>
      <c r="V354" s="30"/>
      <c r="W354" s="30"/>
      <c r="X354" s="30"/>
      <c r="Y354" s="30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</row>
    <row r="355" spans="1:44" s="18" customFormat="1">
      <c r="A355" s="29"/>
      <c r="B355" s="16"/>
      <c r="C355" s="73"/>
      <c r="D355" s="49"/>
      <c r="E355" s="50"/>
      <c r="F355" s="153">
        <v>1</v>
      </c>
      <c r="G355" s="154"/>
      <c r="H355" s="154"/>
      <c r="I355" s="154"/>
      <c r="J355" s="154"/>
      <c r="K355" s="154"/>
      <c r="L355" s="154"/>
      <c r="M355" s="154"/>
      <c r="N355" s="155"/>
      <c r="O355" s="85"/>
      <c r="Q355" s="51"/>
      <c r="R355" s="30"/>
      <c r="S355" s="30"/>
      <c r="T355" s="30"/>
      <c r="U355" s="30"/>
      <c r="V355" s="30"/>
      <c r="W355" s="30"/>
      <c r="X355" s="30"/>
      <c r="Y355" s="30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</row>
    <row r="357" spans="1:44" s="18" customFormat="1">
      <c r="A357" s="1"/>
      <c r="B357" s="24" t="s">
        <v>12</v>
      </c>
      <c r="C357" s="6">
        <f>COUNTIF($C$331:$C$355,"ด.ญ.")+COUNTIF($C$331:$C$355,"นางสาว")</f>
        <v>6</v>
      </c>
      <c r="D357" s="25" t="s">
        <v>13</v>
      </c>
      <c r="E357" s="6"/>
      <c r="F357" s="74"/>
      <c r="G357" s="3"/>
      <c r="H357" s="3"/>
      <c r="I357" s="3"/>
      <c r="J357" s="3"/>
      <c r="K357" s="3"/>
      <c r="L357" s="3"/>
      <c r="M357" s="3"/>
      <c r="N357" s="3"/>
      <c r="P357" s="4"/>
      <c r="Q357" s="56"/>
      <c r="R357" s="4"/>
      <c r="S357" s="4"/>
      <c r="T357" s="4"/>
      <c r="U357" s="4"/>
      <c r="V357" s="4"/>
      <c r="W357" s="4"/>
      <c r="X357" s="4"/>
      <c r="Y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</row>
    <row r="358" spans="1:44" s="18" customFormat="1">
      <c r="A358" s="1"/>
      <c r="B358" s="24" t="s">
        <v>14</v>
      </c>
      <c r="C358" s="6">
        <f>COUNTIF($C$331:$C$355,"ด.ช.")+COUNTIF($C$331:$C$355,"นาย")</f>
        <v>17</v>
      </c>
      <c r="D358" s="25" t="s">
        <v>13</v>
      </c>
      <c r="E358" s="6"/>
      <c r="F358" s="74"/>
      <c r="G358" s="3"/>
      <c r="H358" s="3"/>
      <c r="I358" s="3"/>
      <c r="J358" s="3"/>
      <c r="K358" s="3"/>
      <c r="L358" s="3"/>
      <c r="M358" s="3"/>
      <c r="N358" s="3"/>
      <c r="P358" s="4"/>
      <c r="Q358" s="56"/>
      <c r="R358" s="4"/>
      <c r="S358" s="4"/>
      <c r="T358" s="4"/>
      <c r="U358" s="4"/>
      <c r="V358" s="4"/>
      <c r="W358" s="4"/>
      <c r="X358" s="4"/>
      <c r="Y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</row>
    <row r="359" spans="1:44" s="18" customFormat="1">
      <c r="A359" s="1"/>
      <c r="B359" s="24" t="s">
        <v>15</v>
      </c>
      <c r="C359" s="6">
        <f>C357+C358</f>
        <v>23</v>
      </c>
      <c r="D359" s="25" t="s">
        <v>13</v>
      </c>
      <c r="E359" s="6"/>
      <c r="F359" s="74"/>
      <c r="G359" s="3"/>
      <c r="H359" s="3"/>
      <c r="I359" s="3"/>
      <c r="J359" s="3"/>
      <c r="K359" s="3"/>
      <c r="L359" s="3"/>
      <c r="M359" s="3"/>
      <c r="N359" s="3"/>
      <c r="P359" s="4"/>
      <c r="Q359" s="56"/>
      <c r="R359" s="4"/>
      <c r="S359" s="4"/>
      <c r="T359" s="4"/>
      <c r="U359" s="4"/>
      <c r="V359" s="4"/>
      <c r="W359" s="4"/>
      <c r="X359" s="4"/>
      <c r="Y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</row>
    <row r="360" spans="1:44" s="18" customFormat="1">
      <c r="A360" s="1"/>
      <c r="B360" s="24"/>
      <c r="C360" s="6"/>
      <c r="D360" s="6"/>
      <c r="E360" s="6"/>
      <c r="F360" s="74"/>
      <c r="G360" s="3"/>
      <c r="H360" s="3"/>
      <c r="I360" s="3"/>
      <c r="J360" s="3"/>
      <c r="K360" s="151">
        <f ca="1">TODAY()</f>
        <v>43994</v>
      </c>
      <c r="L360" s="152"/>
      <c r="M360" s="152"/>
      <c r="N360" s="92"/>
      <c r="P360" s="4"/>
      <c r="Q360" s="56"/>
      <c r="R360" s="4"/>
      <c r="S360" s="4"/>
      <c r="T360" s="4"/>
      <c r="U360" s="4"/>
      <c r="V360" s="4"/>
      <c r="W360" s="4"/>
      <c r="X360" s="4"/>
      <c r="Y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</row>
    <row r="362" spans="1:44" s="18" customFormat="1">
      <c r="A362" s="1"/>
      <c r="B362" s="24" t="s">
        <v>56</v>
      </c>
      <c r="C362" s="25">
        <f>COUNTIF(C$1:C$355,"นาย")</f>
        <v>161</v>
      </c>
      <c r="D362" s="6" t="s">
        <v>13</v>
      </c>
      <c r="E362" s="6"/>
      <c r="F362" s="74"/>
      <c r="G362" s="3"/>
      <c r="H362" s="3"/>
      <c r="I362" s="3"/>
      <c r="J362" s="3"/>
      <c r="K362" s="3"/>
      <c r="L362" s="3"/>
      <c r="M362" s="3"/>
      <c r="N362" s="3"/>
      <c r="P362" s="4"/>
      <c r="Q362" s="56"/>
      <c r="R362" s="4"/>
      <c r="S362" s="4"/>
      <c r="T362" s="4"/>
      <c r="U362" s="4"/>
      <c r="V362" s="4"/>
      <c r="W362" s="4"/>
      <c r="X362" s="4"/>
      <c r="Y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</row>
    <row r="363" spans="1:44" s="18" customFormat="1">
      <c r="A363" s="1"/>
      <c r="B363" s="24" t="s">
        <v>57</v>
      </c>
      <c r="C363" s="25">
        <f>COUNTIF(C$1:C$355,"นางสาว")</f>
        <v>75</v>
      </c>
      <c r="D363" s="6" t="s">
        <v>13</v>
      </c>
      <c r="E363" s="6"/>
      <c r="F363" s="74"/>
      <c r="G363" s="3"/>
      <c r="H363" s="3"/>
      <c r="I363" s="3"/>
      <c r="J363" s="3"/>
      <c r="K363" s="3"/>
      <c r="L363" s="3"/>
      <c r="M363" s="3"/>
      <c r="N363" s="3"/>
      <c r="P363" s="4"/>
      <c r="Q363" s="56"/>
      <c r="R363" s="4"/>
      <c r="S363" s="4"/>
      <c r="T363" s="4"/>
      <c r="U363" s="4"/>
      <c r="V363" s="4"/>
      <c r="W363" s="4"/>
      <c r="X363" s="4"/>
      <c r="Y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</row>
    <row r="364" spans="1:44" s="18" customFormat="1">
      <c r="A364" s="1"/>
      <c r="B364" s="24" t="s">
        <v>58</v>
      </c>
      <c r="C364" s="25">
        <f>COUNTIF(C$1:C$355,"นาย")+COUNTIF(C$1:C$355,"นางสาว")</f>
        <v>236</v>
      </c>
      <c r="D364" s="6" t="s">
        <v>13</v>
      </c>
      <c r="E364" s="6"/>
      <c r="F364" s="74"/>
      <c r="G364" s="3"/>
      <c r="H364" s="3"/>
      <c r="I364" s="3"/>
      <c r="J364" s="3"/>
      <c r="K364" s="3"/>
      <c r="L364" s="3"/>
      <c r="M364" s="3"/>
      <c r="N364" s="3"/>
      <c r="P364" s="4"/>
      <c r="Q364" s="56"/>
      <c r="R364" s="4"/>
      <c r="S364" s="4"/>
      <c r="T364" s="4"/>
      <c r="U364" s="4"/>
      <c r="V364" s="4"/>
      <c r="W364" s="4"/>
      <c r="X364" s="4"/>
      <c r="Y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</row>
  </sheetData>
  <mergeCells count="310">
    <mergeCell ref="F353:N353"/>
    <mergeCell ref="F354:N354"/>
    <mergeCell ref="F355:N355"/>
    <mergeCell ref="F347:N347"/>
    <mergeCell ref="F348:N348"/>
    <mergeCell ref="F349:N349"/>
    <mergeCell ref="F350:N350"/>
    <mergeCell ref="F351:N351"/>
    <mergeCell ref="F352:N352"/>
    <mergeCell ref="F341:N341"/>
    <mergeCell ref="F342:N342"/>
    <mergeCell ref="F343:N343"/>
    <mergeCell ref="F344:N344"/>
    <mergeCell ref="F345:N345"/>
    <mergeCell ref="F346:N346"/>
    <mergeCell ref="F335:N335"/>
    <mergeCell ref="F336:N336"/>
    <mergeCell ref="F337:N337"/>
    <mergeCell ref="F338:N338"/>
    <mergeCell ref="F339:N339"/>
    <mergeCell ref="F340:N340"/>
    <mergeCell ref="F330:N330"/>
    <mergeCell ref="F331:N331"/>
    <mergeCell ref="F332:N332"/>
    <mergeCell ref="F333:N333"/>
    <mergeCell ref="F334:N334"/>
    <mergeCell ref="F313:N313"/>
    <mergeCell ref="F314:N314"/>
    <mergeCell ref="F315:N315"/>
    <mergeCell ref="F316:N316"/>
    <mergeCell ref="F317:N317"/>
    <mergeCell ref="F318:N318"/>
    <mergeCell ref="F275:N275"/>
    <mergeCell ref="F276:N276"/>
    <mergeCell ref="F277:N277"/>
    <mergeCell ref="F278:N278"/>
    <mergeCell ref="F279:N279"/>
    <mergeCell ref="F280:N280"/>
    <mergeCell ref="F307:N307"/>
    <mergeCell ref="F308:N308"/>
    <mergeCell ref="F309:N309"/>
    <mergeCell ref="F301:N301"/>
    <mergeCell ref="F302:N302"/>
    <mergeCell ref="F303:N303"/>
    <mergeCell ref="F304:N304"/>
    <mergeCell ref="F305:N305"/>
    <mergeCell ref="F306:N306"/>
    <mergeCell ref="F245:N245"/>
    <mergeCell ref="F246:N246"/>
    <mergeCell ref="F247:N247"/>
    <mergeCell ref="F258:N258"/>
    <mergeCell ref="F237:N237"/>
    <mergeCell ref="F238:N238"/>
    <mergeCell ref="F239:N239"/>
    <mergeCell ref="F240:N240"/>
    <mergeCell ref="F241:N241"/>
    <mergeCell ref="F242:N242"/>
    <mergeCell ref="F236:N236"/>
    <mergeCell ref="F211:N211"/>
    <mergeCell ref="F222:N222"/>
    <mergeCell ref="F223:N223"/>
    <mergeCell ref="F224:N224"/>
    <mergeCell ref="F225:N225"/>
    <mergeCell ref="F226:N226"/>
    <mergeCell ref="F243:N243"/>
    <mergeCell ref="F244:N244"/>
    <mergeCell ref="F174:N174"/>
    <mergeCell ref="F186:N186"/>
    <mergeCell ref="F187:N187"/>
    <mergeCell ref="F188:N188"/>
    <mergeCell ref="F231:N231"/>
    <mergeCell ref="F232:N232"/>
    <mergeCell ref="F233:N233"/>
    <mergeCell ref="F234:N234"/>
    <mergeCell ref="F235:N235"/>
    <mergeCell ref="F175:N175"/>
    <mergeCell ref="F201:N201"/>
    <mergeCell ref="F202:N202"/>
    <mergeCell ref="F203:N203"/>
    <mergeCell ref="F204:N204"/>
    <mergeCell ref="F205:N205"/>
    <mergeCell ref="F206:N206"/>
    <mergeCell ref="F195:N195"/>
    <mergeCell ref="F196:N196"/>
    <mergeCell ref="F197:N197"/>
    <mergeCell ref="F198:N198"/>
    <mergeCell ref="F199:N199"/>
    <mergeCell ref="F200:N200"/>
    <mergeCell ref="F168:N168"/>
    <mergeCell ref="F169:N169"/>
    <mergeCell ref="F170:N170"/>
    <mergeCell ref="F171:N171"/>
    <mergeCell ref="F172:N172"/>
    <mergeCell ref="F173:N173"/>
    <mergeCell ref="F162:N162"/>
    <mergeCell ref="F163:N163"/>
    <mergeCell ref="F164:N164"/>
    <mergeCell ref="F165:N165"/>
    <mergeCell ref="F166:N166"/>
    <mergeCell ref="F167:N167"/>
    <mergeCell ref="F156:N156"/>
    <mergeCell ref="F157:N157"/>
    <mergeCell ref="F158:N158"/>
    <mergeCell ref="F159:N159"/>
    <mergeCell ref="F160:N160"/>
    <mergeCell ref="F161:N161"/>
    <mergeCell ref="F150:N150"/>
    <mergeCell ref="F151:N151"/>
    <mergeCell ref="F152:N152"/>
    <mergeCell ref="F153:N153"/>
    <mergeCell ref="F154:N154"/>
    <mergeCell ref="F155:N155"/>
    <mergeCell ref="F132:N132"/>
    <mergeCell ref="F133:N133"/>
    <mergeCell ref="F134:N134"/>
    <mergeCell ref="F135:N135"/>
    <mergeCell ref="F136:N136"/>
    <mergeCell ref="F138:N138"/>
    <mergeCell ref="F126:N126"/>
    <mergeCell ref="F127:N127"/>
    <mergeCell ref="F128:N128"/>
    <mergeCell ref="F129:N129"/>
    <mergeCell ref="F130:N130"/>
    <mergeCell ref="F131:N131"/>
    <mergeCell ref="F137:N137"/>
    <mergeCell ref="F122:N122"/>
    <mergeCell ref="F123:N123"/>
    <mergeCell ref="F124:N124"/>
    <mergeCell ref="F125:N125"/>
    <mergeCell ref="F99:N99"/>
    <mergeCell ref="F100:N100"/>
    <mergeCell ref="F101:N101"/>
    <mergeCell ref="F113:N113"/>
    <mergeCell ref="F114:N114"/>
    <mergeCell ref="F115:N115"/>
    <mergeCell ref="F102:N102"/>
    <mergeCell ref="F64:N64"/>
    <mergeCell ref="F66:N66"/>
    <mergeCell ref="F65:N65"/>
    <mergeCell ref="F93:N93"/>
    <mergeCell ref="F94:N94"/>
    <mergeCell ref="F95:N95"/>
    <mergeCell ref="F96:N96"/>
    <mergeCell ref="F97:N97"/>
    <mergeCell ref="F98:N98"/>
    <mergeCell ref="F87:N87"/>
    <mergeCell ref="F88:N88"/>
    <mergeCell ref="F89:N89"/>
    <mergeCell ref="F90:N90"/>
    <mergeCell ref="F91:N91"/>
    <mergeCell ref="F92:N92"/>
    <mergeCell ref="C330:E330"/>
    <mergeCell ref="K360:M360"/>
    <mergeCell ref="F5:N5"/>
    <mergeCell ref="F6:N6"/>
    <mergeCell ref="F7:N7"/>
    <mergeCell ref="F8:N8"/>
    <mergeCell ref="F9:N9"/>
    <mergeCell ref="F10:N10"/>
    <mergeCell ref="F11:N11"/>
    <mergeCell ref="F12:N12"/>
    <mergeCell ref="C255:K255"/>
    <mergeCell ref="C218:K218"/>
    <mergeCell ref="C219:K219"/>
    <mergeCell ref="C113:E113"/>
    <mergeCell ref="K143:M143"/>
    <mergeCell ref="C146:K146"/>
    <mergeCell ref="C147:K147"/>
    <mergeCell ref="C38:K38"/>
    <mergeCell ref="F30:N30"/>
    <mergeCell ref="F41:N41"/>
    <mergeCell ref="F42:N42"/>
    <mergeCell ref="F43:N43"/>
    <mergeCell ref="F44:N44"/>
    <mergeCell ref="F23:N23"/>
    <mergeCell ref="A292:B292"/>
    <mergeCell ref="C294:E294"/>
    <mergeCell ref="K324:M324"/>
    <mergeCell ref="C326:K326"/>
    <mergeCell ref="C327:K327"/>
    <mergeCell ref="A328:B328"/>
    <mergeCell ref="F297:N297"/>
    <mergeCell ref="F298:N298"/>
    <mergeCell ref="F299:N299"/>
    <mergeCell ref="F300:N300"/>
    <mergeCell ref="F294:N294"/>
    <mergeCell ref="F295:N295"/>
    <mergeCell ref="F296:N296"/>
    <mergeCell ref="F310:N310"/>
    <mergeCell ref="F311:N311"/>
    <mergeCell ref="F312:N312"/>
    <mergeCell ref="F319:N319"/>
    <mergeCell ref="A256:B256"/>
    <mergeCell ref="C258:E258"/>
    <mergeCell ref="K288:M288"/>
    <mergeCell ref="C290:K290"/>
    <mergeCell ref="C291:K291"/>
    <mergeCell ref="F259:N259"/>
    <mergeCell ref="F260:N260"/>
    <mergeCell ref="F261:N261"/>
    <mergeCell ref="F262:N262"/>
    <mergeCell ref="F269:N269"/>
    <mergeCell ref="F270:N270"/>
    <mergeCell ref="F271:N271"/>
    <mergeCell ref="F272:N272"/>
    <mergeCell ref="F273:N273"/>
    <mergeCell ref="F274:N274"/>
    <mergeCell ref="F263:N263"/>
    <mergeCell ref="F264:N264"/>
    <mergeCell ref="F265:N265"/>
    <mergeCell ref="F266:N266"/>
    <mergeCell ref="F267:N267"/>
    <mergeCell ref="F268:N268"/>
    <mergeCell ref="F281:N281"/>
    <mergeCell ref="F282:N282"/>
    <mergeCell ref="F283:N283"/>
    <mergeCell ref="A220:B220"/>
    <mergeCell ref="C222:E222"/>
    <mergeCell ref="K252:M252"/>
    <mergeCell ref="C254:K254"/>
    <mergeCell ref="F227:N227"/>
    <mergeCell ref="F228:N228"/>
    <mergeCell ref="F229:N229"/>
    <mergeCell ref="F230:N230"/>
    <mergeCell ref="K180:M180"/>
    <mergeCell ref="C182:K182"/>
    <mergeCell ref="C183:K183"/>
    <mergeCell ref="A184:B184"/>
    <mergeCell ref="C186:E186"/>
    <mergeCell ref="K216:M216"/>
    <mergeCell ref="F191:N191"/>
    <mergeCell ref="F192:N192"/>
    <mergeCell ref="F193:N193"/>
    <mergeCell ref="F194:N194"/>
    <mergeCell ref="F189:N189"/>
    <mergeCell ref="F190:N190"/>
    <mergeCell ref="F207:N207"/>
    <mergeCell ref="F208:N208"/>
    <mergeCell ref="F209:N209"/>
    <mergeCell ref="F210:N210"/>
    <mergeCell ref="A148:B148"/>
    <mergeCell ref="C150:E150"/>
    <mergeCell ref="F116:N116"/>
    <mergeCell ref="F117:N117"/>
    <mergeCell ref="F118:N118"/>
    <mergeCell ref="F119:N119"/>
    <mergeCell ref="A75:B75"/>
    <mergeCell ref="C77:E77"/>
    <mergeCell ref="K107:M107"/>
    <mergeCell ref="C109:K109"/>
    <mergeCell ref="C110:K110"/>
    <mergeCell ref="A111:B111"/>
    <mergeCell ref="F77:N77"/>
    <mergeCell ref="F78:N78"/>
    <mergeCell ref="F79:N79"/>
    <mergeCell ref="F80:N80"/>
    <mergeCell ref="F81:N81"/>
    <mergeCell ref="F82:N82"/>
    <mergeCell ref="F83:N83"/>
    <mergeCell ref="F84:N84"/>
    <mergeCell ref="F85:N85"/>
    <mergeCell ref="F86:N86"/>
    <mergeCell ref="F120:N120"/>
    <mergeCell ref="F121:N121"/>
    <mergeCell ref="A39:B39"/>
    <mergeCell ref="C41:E41"/>
    <mergeCell ref="K71:M71"/>
    <mergeCell ref="C73:K73"/>
    <mergeCell ref="C74:K74"/>
    <mergeCell ref="F45:N45"/>
    <mergeCell ref="F46:N46"/>
    <mergeCell ref="F47:N47"/>
    <mergeCell ref="F48:N48"/>
    <mergeCell ref="F55:N55"/>
    <mergeCell ref="F56:N56"/>
    <mergeCell ref="F57:N57"/>
    <mergeCell ref="F58:N58"/>
    <mergeCell ref="F59:N59"/>
    <mergeCell ref="F60:N60"/>
    <mergeCell ref="F49:N49"/>
    <mergeCell ref="F50:N50"/>
    <mergeCell ref="F51:N51"/>
    <mergeCell ref="F52:N52"/>
    <mergeCell ref="F53:N53"/>
    <mergeCell ref="F54:N54"/>
    <mergeCell ref="F61:N61"/>
    <mergeCell ref="F62:N62"/>
    <mergeCell ref="F63:N63"/>
    <mergeCell ref="C1:K1"/>
    <mergeCell ref="C2:K2"/>
    <mergeCell ref="A3:B3"/>
    <mergeCell ref="C5:E5"/>
    <mergeCell ref="K35:M35"/>
    <mergeCell ref="C37:K37"/>
    <mergeCell ref="F13:N13"/>
    <mergeCell ref="F14:N14"/>
    <mergeCell ref="F15:N15"/>
    <mergeCell ref="F16:N16"/>
    <mergeCell ref="F17:N17"/>
    <mergeCell ref="F18:N18"/>
    <mergeCell ref="F19:N19"/>
    <mergeCell ref="F20:N20"/>
    <mergeCell ref="F21:N21"/>
    <mergeCell ref="F22:N22"/>
    <mergeCell ref="F24:N24"/>
    <mergeCell ref="F25:N25"/>
    <mergeCell ref="F26:N26"/>
    <mergeCell ref="F27:N27"/>
    <mergeCell ref="F28:N28"/>
    <mergeCell ref="F29:N29"/>
  </mergeCells>
  <pageMargins left="0.74803149606299213" right="0.15748031496062992" top="0.78740157480314965" bottom="0.78740157480314965" header="0.51181102362204722" footer="0.51181102362204722"/>
  <pageSetup paperSize="9" scale="99" orientation="portrait" r:id="rId1"/>
  <rowBreaks count="3" manualBreakCount="3">
    <brk id="36" max="14" man="1"/>
    <brk id="72" max="14" man="1"/>
    <brk id="10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M4_63</vt:lpstr>
      <vt:lpstr>M5_63</vt:lpstr>
      <vt:lpstr>M6_63</vt:lpstr>
      <vt:lpstr>M4_61_6.5.61 (2)</vt:lpstr>
      <vt:lpstr>'M4_61_6.5.61 (2)'!Print_Area</vt:lpstr>
      <vt:lpstr>M4_63!Print_Area</vt:lpstr>
      <vt:lpstr>M5_63!Print_Area</vt:lpstr>
      <vt:lpstr>M6_63!Print_Area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ณัฐฐานิตา</dc:creator>
  <cp:lastModifiedBy>Dell</cp:lastModifiedBy>
  <cp:lastPrinted>2019-10-28T01:58:51Z</cp:lastPrinted>
  <dcterms:created xsi:type="dcterms:W3CDTF">2017-01-26T04:00:56Z</dcterms:created>
  <dcterms:modified xsi:type="dcterms:W3CDTF">2020-06-12T06:08:57Z</dcterms:modified>
</cp:coreProperties>
</file>